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ligan\Documents\"/>
    </mc:Choice>
  </mc:AlternateContent>
  <xr:revisionPtr revIDLastSave="0" documentId="13_ncr:1_{13E7E42A-E1A0-480C-9AC9-381DFF653E8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Master" sheetId="1" r:id="rId1"/>
    <sheet name="Dressage" sheetId="2" r:id="rId2"/>
    <sheet name="Manebility" sheetId="3" r:id="rId3"/>
    <sheet name="Speed" sheetId="4" r:id="rId4"/>
    <sheet name="Intro Maneability and Dressage" sheetId="5" r:id="rId5"/>
    <sheet name="Teams and Cattle" sheetId="6" r:id="rId6"/>
    <sheet name="Presentation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6" i="1"/>
  <c r="J7" i="1"/>
  <c r="J8" i="1"/>
  <c r="J9" i="1"/>
  <c r="J10" i="1"/>
  <c r="D24" i="2"/>
  <c r="D25" i="2"/>
  <c r="D26" i="2"/>
  <c r="D27" i="2"/>
  <c r="D28" i="2"/>
  <c r="D29" i="2"/>
  <c r="D30" i="2"/>
  <c r="D31" i="2"/>
  <c r="D32" i="2"/>
  <c r="D33" i="2"/>
  <c r="D34" i="2"/>
  <c r="D35" i="2"/>
  <c r="D23" i="2"/>
  <c r="F5" i="3"/>
  <c r="F6" i="3"/>
  <c r="F7" i="3"/>
  <c r="F8" i="3"/>
  <c r="F9" i="3"/>
  <c r="E31" i="3"/>
  <c r="E32" i="3"/>
  <c r="F32" i="3" s="1"/>
  <c r="E33" i="3"/>
  <c r="E34" i="3"/>
  <c r="F34" i="3" s="1"/>
  <c r="E23" i="3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F23" i="3"/>
  <c r="F31" i="3"/>
  <c r="F33" i="3"/>
  <c r="E30" i="3"/>
  <c r="F30" i="3" s="1"/>
  <c r="F13" i="3"/>
  <c r="F14" i="3"/>
  <c r="F15" i="3"/>
  <c r="F16" i="3"/>
  <c r="F17" i="3"/>
  <c r="F18" i="3"/>
  <c r="F19" i="3"/>
  <c r="F20" i="3"/>
  <c r="F21" i="3"/>
  <c r="F11" i="3"/>
  <c r="D17" i="2"/>
  <c r="D9" i="2"/>
  <c r="D8" i="2"/>
  <c r="D6" i="2"/>
  <c r="D21" i="2"/>
  <c r="D19" i="2"/>
  <c r="D20" i="2"/>
  <c r="E4" i="3"/>
  <c r="D16" i="2"/>
  <c r="D4" i="2"/>
  <c r="J12" i="1"/>
  <c r="J13" i="1"/>
  <c r="J11" i="1"/>
  <c r="D11" i="2"/>
  <c r="D12" i="2"/>
  <c r="D13" i="2"/>
  <c r="D14" i="2"/>
  <c r="D15" i="2"/>
  <c r="D18" i="2"/>
  <c r="G3" i="5"/>
  <c r="G4" i="5"/>
  <c r="G5" i="5"/>
  <c r="G2" i="5"/>
  <c r="G37" i="6"/>
  <c r="G31" i="6"/>
  <c r="G25" i="6"/>
  <c r="G19" i="6"/>
  <c r="G13" i="6"/>
  <c r="G7" i="6"/>
  <c r="D7" i="6"/>
  <c r="B13" i="6"/>
  <c r="C7" i="6"/>
  <c r="B7" i="6"/>
  <c r="B19" i="6" s="1"/>
  <c r="J25" i="6"/>
  <c r="J31" i="6"/>
  <c r="J37" i="6"/>
  <c r="D9" i="5"/>
  <c r="D10" i="5"/>
  <c r="D8" i="5"/>
  <c r="H7" i="6" l="1"/>
  <c r="B25" i="6"/>
  <c r="C19" i="6"/>
  <c r="C13" i="6"/>
  <c r="H13" i="6" s="1"/>
  <c r="D13" i="6"/>
  <c r="D19" i="6" l="1"/>
  <c r="H19" i="6" s="1"/>
  <c r="C31" i="6"/>
  <c r="C25" i="6"/>
  <c r="B31" i="6"/>
  <c r="B37" i="6" l="1"/>
  <c r="H25" i="6"/>
  <c r="C37" i="6"/>
  <c r="D25" i="6"/>
  <c r="D31" i="6" l="1"/>
  <c r="D37" i="6" l="1"/>
  <c r="H37" i="6" s="1"/>
  <c r="H31" i="6"/>
</calcChain>
</file>

<file path=xl/sharedStrings.xml><?xml version="1.0" encoding="utf-8"?>
<sst xmlns="http://schemas.openxmlformats.org/spreadsheetml/2006/main" count="322" uniqueCount="110">
  <si>
    <t xml:space="preserve">Horses </t>
  </si>
  <si>
    <t>Place</t>
  </si>
  <si>
    <t xml:space="preserve"> Points</t>
  </si>
  <si>
    <t>Speed Time</t>
  </si>
  <si>
    <t>Points</t>
  </si>
  <si>
    <t>Total</t>
  </si>
  <si>
    <t>Comp Debutant W</t>
  </si>
  <si>
    <t>Andrew Mulligan</t>
  </si>
  <si>
    <t xml:space="preserve"> </t>
  </si>
  <si>
    <t>Comp Introductory</t>
  </si>
  <si>
    <t>Dressage</t>
  </si>
  <si>
    <t>Maneability</t>
  </si>
  <si>
    <t>Speed</t>
  </si>
  <si>
    <t>Overall Points</t>
  </si>
  <si>
    <t>Sue Geering</t>
  </si>
  <si>
    <t>Poppy Douglas</t>
  </si>
  <si>
    <t>Clancy</t>
  </si>
  <si>
    <t>Andy Mcmahon</t>
  </si>
  <si>
    <t xml:space="preserve">Jade                                          </t>
  </si>
  <si>
    <t>Score</t>
  </si>
  <si>
    <t>%</t>
  </si>
  <si>
    <t>Man %</t>
  </si>
  <si>
    <t>Rider</t>
  </si>
  <si>
    <t>Maneability  1 Score</t>
  </si>
  <si>
    <t>Man%</t>
  </si>
  <si>
    <t>Maneability 2 Score</t>
  </si>
  <si>
    <t xml:space="preserve">Dressage </t>
  </si>
  <si>
    <t>Cattle Time</t>
  </si>
  <si>
    <t>Cattle Place</t>
  </si>
  <si>
    <t>Cattle Points</t>
  </si>
  <si>
    <t>Total Points</t>
  </si>
  <si>
    <t>Individual</t>
  </si>
  <si>
    <t>overall</t>
  </si>
  <si>
    <t xml:space="preserve">Man 1 Score </t>
  </si>
  <si>
    <t xml:space="preserve"> Preliminary </t>
  </si>
  <si>
    <t>Spaticus</t>
  </si>
  <si>
    <t>CATTLE TEAMS &amp; Championship</t>
  </si>
  <si>
    <t>Sam Pennington</t>
  </si>
  <si>
    <t>Ann Marie Stanford</t>
  </si>
  <si>
    <t>Rosie Douglas</t>
  </si>
  <si>
    <t>Jock</t>
  </si>
  <si>
    <t>Kell Sunderland</t>
  </si>
  <si>
    <t>Maxi</t>
  </si>
  <si>
    <t>RIDER</t>
  </si>
  <si>
    <t>Horse</t>
  </si>
  <si>
    <t>Poppy</t>
  </si>
  <si>
    <t>Rievaulex Touch of Heaven</t>
  </si>
  <si>
    <t>Cons 1</t>
  </si>
  <si>
    <t>Amanda Hutt</t>
  </si>
  <si>
    <t>Cleo</t>
  </si>
  <si>
    <t>Amber Sunderland</t>
  </si>
  <si>
    <t>Spellbinder Riley</t>
  </si>
  <si>
    <t>Cassie</t>
  </si>
  <si>
    <t>Judge</t>
  </si>
  <si>
    <t>Judge Meg Tanti</t>
  </si>
  <si>
    <t>Melinda Westaway</t>
  </si>
  <si>
    <t>Bean Baillieu</t>
  </si>
  <si>
    <t>JaneThompson</t>
  </si>
  <si>
    <t>Maddie Seis</t>
  </si>
  <si>
    <t>Tanya Seis</t>
  </si>
  <si>
    <t>Basil</t>
  </si>
  <si>
    <t>Mel McGilvary</t>
  </si>
  <si>
    <t>Bailey</t>
  </si>
  <si>
    <t>Cruise</t>
  </si>
  <si>
    <t>Roy</t>
  </si>
  <si>
    <t>Barney</t>
  </si>
  <si>
    <t>Dotti</t>
  </si>
  <si>
    <t>Harry</t>
  </si>
  <si>
    <t>Masters</t>
  </si>
  <si>
    <t>Bemy Jo</t>
  </si>
  <si>
    <t>Cons 2</t>
  </si>
  <si>
    <t>Meg Tanti</t>
  </si>
  <si>
    <t>Roanie</t>
  </si>
  <si>
    <t>Kim Wilson</t>
  </si>
  <si>
    <t>Shanook</t>
  </si>
  <si>
    <t>Renee Schipper</t>
  </si>
  <si>
    <t>Jodie McKenzie</t>
  </si>
  <si>
    <t>Deb Cohen</t>
  </si>
  <si>
    <t>Joanna Reeves</t>
  </si>
  <si>
    <t>Jamee Lee</t>
  </si>
  <si>
    <t>Gwen Wilks</t>
  </si>
  <si>
    <t>Hope Seis</t>
  </si>
  <si>
    <t>Elise Westaway</t>
  </si>
  <si>
    <t>Man 2 Score</t>
  </si>
  <si>
    <t>Natasha Keleher</t>
  </si>
  <si>
    <t>Natasha Kaleher</t>
  </si>
  <si>
    <t>E</t>
  </si>
  <si>
    <t>SCR</t>
  </si>
  <si>
    <t>Sam Peninton</t>
  </si>
  <si>
    <t>Preliminary</t>
  </si>
  <si>
    <t>Andrew M</t>
  </si>
  <si>
    <t>Meg T</t>
  </si>
  <si>
    <t>S Geering</t>
  </si>
  <si>
    <t>S Peninton</t>
  </si>
  <si>
    <t>V Wellsomore</t>
  </si>
  <si>
    <t>Luther</t>
  </si>
  <si>
    <t>Dockateer Cat</t>
  </si>
  <si>
    <t>Baeu</t>
  </si>
  <si>
    <t>Peaches and Cream</t>
  </si>
  <si>
    <t xml:space="preserve">Bundy </t>
  </si>
  <si>
    <t>Spot</t>
  </si>
  <si>
    <t>Andre</t>
  </si>
  <si>
    <t>Warrior</t>
  </si>
  <si>
    <t>Cooper</t>
  </si>
  <si>
    <t>Chics Destiny</t>
  </si>
  <si>
    <t>Get Rhythm</t>
  </si>
  <si>
    <t>Club</t>
  </si>
  <si>
    <t>MADWEQ</t>
  </si>
  <si>
    <t>CTWEQ</t>
  </si>
  <si>
    <t>TADWE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</si>
</sst>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5" borderId="0" xfId="0" applyFont="1" applyFill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0" fontId="0" fillId="7" borderId="0" xfId="0" applyFont="1" applyFill="1"/>
    <xf numFmtId="0" fontId="0" fillId="0" borderId="0" xfId="0" applyFill="1" applyAlignment="1">
      <alignment horizontal="left"/>
    </xf>
    <xf numFmtId="0" fontId="2" fillId="3" borderId="0" xfId="0" applyFont="1" applyFill="1"/>
    <xf numFmtId="0" fontId="0" fillId="8" borderId="0" xfId="0" applyFont="1" applyFill="1"/>
    <xf numFmtId="0" fontId="2" fillId="0" borderId="0" xfId="0" applyFont="1"/>
    <xf numFmtId="0" fontId="1" fillId="0" borderId="0" xfId="0" applyFont="1" applyFill="1"/>
    <xf numFmtId="0" fontId="4" fillId="2" borderId="0" xfId="0" applyFont="1" applyFill="1"/>
    <xf numFmtId="0" fontId="0" fillId="3" borderId="0" xfId="0" applyFill="1"/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3" fillId="2" borderId="0" xfId="0" applyFont="1" applyFill="1"/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/>
    <xf numFmtId="0" fontId="0" fillId="3" borderId="0" xfId="0" applyFill="1" applyAlignment="1">
      <alignment wrapText="1"/>
    </xf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6" fillId="3" borderId="0" xfId="0" applyNumberFormat="1" applyFont="1" applyFill="1" applyAlignment="1">
      <alignment wrapText="1"/>
    </xf>
    <xf numFmtId="0" fontId="6" fillId="3" borderId="0" xfId="0" applyNumberFormat="1" applyFont="1" applyFill="1" applyAlignment="1">
      <alignment horizontal="center" wrapText="1"/>
    </xf>
    <xf numFmtId="0" fontId="7" fillId="3" borderId="0" xfId="0" applyFont="1" applyFill="1"/>
    <xf numFmtId="0" fontId="0" fillId="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4" fillId="9" borderId="0" xfId="0" applyFont="1" applyFill="1" applyAlignment="1">
      <alignment horizontal="center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S489"/>
  <sheetViews>
    <sheetView tabSelected="1" zoomScaleNormal="100" workbookViewId="0">
      <selection activeCell="M9" sqref="M9"/>
    </sheetView>
  </sheetViews>
  <sheetFormatPr defaultColWidth="9.1796875" defaultRowHeight="14.5" x14ac:dyDescent="0.35"/>
  <cols>
    <col min="1" max="1" width="19.1796875" style="1" customWidth="1"/>
    <col min="2" max="2" width="23.7265625" style="2" customWidth="1"/>
    <col min="3" max="3" width="12.6328125" style="3" customWidth="1"/>
    <col min="4" max="4" width="9" style="5" customWidth="1"/>
    <col min="5" max="5" width="6" style="6" customWidth="1"/>
    <col min="6" max="6" width="10" style="13" customWidth="1"/>
    <col min="7" max="7" width="5.26953125" style="14" customWidth="1"/>
    <col min="8" max="8" width="5.1796875" style="3" customWidth="1"/>
    <col min="9" max="9" width="5.7265625" style="3" customWidth="1"/>
    <col min="10" max="10" width="10.54296875" style="8" customWidth="1"/>
    <col min="11" max="11" width="8.54296875" style="7" bestFit="1" customWidth="1"/>
    <col min="12" max="227" width="9.1796875" style="7"/>
    <col min="228" max="16384" width="9.1796875" style="3"/>
  </cols>
  <sheetData>
    <row r="1" spans="1:227" x14ac:dyDescent="0.35">
      <c r="A1" s="24"/>
      <c r="F1" s="7"/>
      <c r="G1" s="7"/>
    </row>
    <row r="2" spans="1:227" ht="26.25" customHeight="1" x14ac:dyDescent="0.35">
      <c r="A2" s="24"/>
      <c r="D2" s="34" t="s">
        <v>10</v>
      </c>
      <c r="E2" s="35"/>
      <c r="F2" s="35" t="s">
        <v>11</v>
      </c>
      <c r="G2" s="37"/>
      <c r="H2" s="36" t="s">
        <v>12</v>
      </c>
      <c r="I2" s="38"/>
      <c r="J2" s="40" t="s">
        <v>13</v>
      </c>
      <c r="K2" s="39" t="s">
        <v>1</v>
      </c>
    </row>
    <row r="3" spans="1:227" ht="19.5" customHeight="1" x14ac:dyDescent="0.35">
      <c r="A3" s="30" t="s">
        <v>43</v>
      </c>
      <c r="B3" s="5" t="s">
        <v>44</v>
      </c>
      <c r="C3" s="9" t="s">
        <v>106</v>
      </c>
      <c r="D3" s="40" t="s">
        <v>1</v>
      </c>
      <c r="E3" s="35" t="s">
        <v>2</v>
      </c>
      <c r="F3" s="41" t="s">
        <v>1</v>
      </c>
      <c r="G3" s="41" t="s">
        <v>4</v>
      </c>
      <c r="H3" s="35" t="s">
        <v>1</v>
      </c>
      <c r="I3" s="40" t="s">
        <v>4</v>
      </c>
      <c r="J3" s="47"/>
      <c r="K3" s="37"/>
    </row>
    <row r="4" spans="1:227" ht="19.5" customHeight="1" x14ac:dyDescent="0.35">
      <c r="A4" s="30"/>
      <c r="B4" s="5"/>
      <c r="C4" s="9"/>
      <c r="D4" s="40"/>
      <c r="E4" s="35"/>
      <c r="F4" s="41"/>
      <c r="G4" s="41"/>
      <c r="H4" s="35"/>
      <c r="I4" s="40"/>
      <c r="J4" s="47"/>
      <c r="K4" s="37"/>
    </row>
    <row r="5" spans="1:227" s="14" customFormat="1" ht="19.5" customHeight="1" x14ac:dyDescent="0.35">
      <c r="A5" s="65" t="s">
        <v>68</v>
      </c>
      <c r="B5" s="11"/>
      <c r="C5" s="66"/>
      <c r="D5" s="67"/>
      <c r="E5" s="68"/>
      <c r="F5" s="69"/>
      <c r="G5" s="69"/>
      <c r="H5" s="68"/>
      <c r="I5" s="67"/>
      <c r="J5" s="70"/>
      <c r="K5" s="71"/>
    </row>
    <row r="6" spans="1:227" ht="19.5" customHeight="1" x14ac:dyDescent="0.35">
      <c r="A6" s="16" t="s">
        <v>15</v>
      </c>
      <c r="B6" s="19" t="s">
        <v>16</v>
      </c>
      <c r="C6" s="75" t="s">
        <v>107</v>
      </c>
      <c r="D6" s="8">
        <v>1</v>
      </c>
      <c r="E6" s="8">
        <v>14</v>
      </c>
      <c r="F6" s="5" t="s">
        <v>86</v>
      </c>
      <c r="G6" s="8"/>
      <c r="H6" s="56">
        <v>1</v>
      </c>
      <c r="I6" s="6">
        <v>14</v>
      </c>
      <c r="J6" s="54">
        <f t="shared" ref="J6:J10" si="0">SUM(E6,G6,I6,)</f>
        <v>28</v>
      </c>
      <c r="K6" s="40">
        <v>1</v>
      </c>
    </row>
    <row r="7" spans="1:227" s="7" customFormat="1" x14ac:dyDescent="0.35">
      <c r="A7" s="25" t="s">
        <v>47</v>
      </c>
      <c r="B7" s="26"/>
      <c r="D7" s="11"/>
      <c r="E7" s="11"/>
      <c r="F7" s="11"/>
      <c r="G7" s="11"/>
      <c r="H7" s="59"/>
      <c r="I7" s="11"/>
      <c r="J7" s="54">
        <f t="shared" si="0"/>
        <v>0</v>
      </c>
      <c r="K7" s="25"/>
      <c r="N7" s="23"/>
    </row>
    <row r="8" spans="1:227" s="7" customFormat="1" x14ac:dyDescent="0.35">
      <c r="A8" s="16" t="s">
        <v>56</v>
      </c>
      <c r="B8" s="19" t="s">
        <v>69</v>
      </c>
      <c r="C8" s="7" t="s">
        <v>107</v>
      </c>
      <c r="D8" s="8">
        <v>1</v>
      </c>
      <c r="E8" s="8">
        <v>14</v>
      </c>
      <c r="F8" s="8">
        <v>1</v>
      </c>
      <c r="G8" s="8">
        <v>14</v>
      </c>
      <c r="H8" s="54">
        <v>1</v>
      </c>
      <c r="I8" s="8">
        <v>14</v>
      </c>
      <c r="J8" s="54">
        <f t="shared" si="0"/>
        <v>42</v>
      </c>
      <c r="K8" s="8">
        <v>1</v>
      </c>
      <c r="N8" s="23"/>
    </row>
    <row r="9" spans="1:227" x14ac:dyDescent="0.35">
      <c r="A9" s="25" t="s">
        <v>70</v>
      </c>
      <c r="B9" s="28"/>
      <c r="C9" s="16"/>
      <c r="D9" s="11"/>
      <c r="E9" s="11"/>
      <c r="F9" s="11"/>
      <c r="G9" s="11"/>
      <c r="H9" s="59"/>
      <c r="I9" s="11"/>
      <c r="J9" s="54">
        <f t="shared" si="0"/>
        <v>0</v>
      </c>
      <c r="K9" s="8"/>
    </row>
    <row r="10" spans="1:227" s="7" customFormat="1" x14ac:dyDescent="0.35">
      <c r="A10" s="16" t="s">
        <v>71</v>
      </c>
      <c r="B10" s="19" t="s">
        <v>72</v>
      </c>
      <c r="C10" s="16" t="s">
        <v>107</v>
      </c>
      <c r="D10" s="8">
        <v>2</v>
      </c>
      <c r="E10" s="8">
        <v>12</v>
      </c>
      <c r="F10" s="8">
        <v>2</v>
      </c>
      <c r="G10" s="8">
        <v>12</v>
      </c>
      <c r="H10" s="54">
        <v>2</v>
      </c>
      <c r="I10" s="8">
        <v>12</v>
      </c>
      <c r="J10" s="54">
        <f t="shared" si="0"/>
        <v>36</v>
      </c>
      <c r="K10" s="8">
        <v>2</v>
      </c>
    </row>
    <row r="11" spans="1:227" s="7" customFormat="1" x14ac:dyDescent="0.35">
      <c r="A11" s="16" t="s">
        <v>14</v>
      </c>
      <c r="B11" s="19" t="s">
        <v>35</v>
      </c>
      <c r="C11" s="16" t="s">
        <v>107</v>
      </c>
      <c r="D11" s="8">
        <v>1</v>
      </c>
      <c r="E11" s="8">
        <v>14</v>
      </c>
      <c r="F11" s="8">
        <v>1</v>
      </c>
      <c r="G11" s="8">
        <v>14</v>
      </c>
      <c r="H11" s="54">
        <v>1</v>
      </c>
      <c r="I11" s="8">
        <v>14</v>
      </c>
      <c r="J11" s="54">
        <f t="shared" ref="J11:J36" si="1">SUM(E11,G11,I11,)</f>
        <v>42</v>
      </c>
      <c r="K11" s="8">
        <v>1</v>
      </c>
    </row>
    <row r="12" spans="1:227" s="15" customFormat="1" x14ac:dyDescent="0.35">
      <c r="A12" s="25" t="s">
        <v>6</v>
      </c>
      <c r="B12" s="25"/>
      <c r="C12" s="7"/>
      <c r="D12" s="11"/>
      <c r="E12" s="11"/>
      <c r="F12" s="11"/>
      <c r="G12" s="11"/>
      <c r="H12" s="59"/>
      <c r="I12" s="20"/>
      <c r="J12" s="54">
        <f t="shared" si="1"/>
        <v>0</v>
      </c>
      <c r="K12" s="7"/>
      <c r="L12" s="7"/>
      <c r="M12" s="7"/>
      <c r="N12" s="16"/>
      <c r="O12" s="7"/>
      <c r="P12" s="16"/>
      <c r="Q12" s="1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</row>
    <row r="13" spans="1:227" s="18" customFormat="1" x14ac:dyDescent="0.35">
      <c r="A13" t="s">
        <v>39</v>
      </c>
      <c r="B13" s="19" t="s">
        <v>42</v>
      </c>
      <c r="C13" s="7" t="s">
        <v>107</v>
      </c>
      <c r="D13" s="8">
        <v>5</v>
      </c>
      <c r="E13" s="6">
        <v>9</v>
      </c>
      <c r="F13" s="5">
        <v>6</v>
      </c>
      <c r="G13" s="8">
        <v>9</v>
      </c>
      <c r="H13" s="54">
        <v>4</v>
      </c>
      <c r="I13" s="8">
        <v>10</v>
      </c>
      <c r="J13" s="54">
        <f t="shared" si="1"/>
        <v>28</v>
      </c>
      <c r="K13" s="8">
        <v>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227" s="21" customFormat="1" x14ac:dyDescent="0.35">
      <c r="A14" t="s">
        <v>38</v>
      </c>
      <c r="B14" s="19" t="s">
        <v>46</v>
      </c>
      <c r="C14" s="16" t="s">
        <v>107</v>
      </c>
      <c r="D14" s="8">
        <v>7</v>
      </c>
      <c r="E14" s="6">
        <v>7</v>
      </c>
      <c r="F14" s="5"/>
      <c r="G14" s="8"/>
      <c r="H14" s="54">
        <v>7</v>
      </c>
      <c r="I14" s="8">
        <v>7</v>
      </c>
      <c r="J14" s="54">
        <f>SUM(E14,G14,I14,)</f>
        <v>14</v>
      </c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</row>
    <row r="15" spans="1:227" s="12" customFormat="1" x14ac:dyDescent="0.35">
      <c r="A15" t="s">
        <v>7</v>
      </c>
      <c r="B15" t="s">
        <v>49</v>
      </c>
      <c r="C15" s="7" t="s">
        <v>107</v>
      </c>
      <c r="D15" s="8">
        <v>1</v>
      </c>
      <c r="E15" s="4">
        <v>14</v>
      </c>
      <c r="F15" s="5">
        <v>1</v>
      </c>
      <c r="G15" s="8">
        <v>14</v>
      </c>
      <c r="H15" s="54">
        <v>3</v>
      </c>
      <c r="I15" s="8">
        <v>11</v>
      </c>
      <c r="J15" s="54">
        <f t="shared" si="1"/>
        <v>39</v>
      </c>
      <c r="K15" s="8">
        <v>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227" s="12" customFormat="1" x14ac:dyDescent="0.35">
      <c r="A16" t="s">
        <v>73</v>
      </c>
      <c r="B16" s="19" t="s">
        <v>74</v>
      </c>
      <c r="C16" s="7" t="s">
        <v>109</v>
      </c>
      <c r="D16" s="8">
        <v>8</v>
      </c>
      <c r="E16" s="6">
        <v>6</v>
      </c>
      <c r="F16" s="5">
        <v>9</v>
      </c>
      <c r="G16" s="8">
        <v>5</v>
      </c>
      <c r="H16" s="54">
        <v>9</v>
      </c>
      <c r="I16" s="8">
        <v>5</v>
      </c>
      <c r="J16" s="54">
        <f t="shared" si="1"/>
        <v>16</v>
      </c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227" s="7" customFormat="1" x14ac:dyDescent="0.35">
      <c r="A17" t="s">
        <v>15</v>
      </c>
      <c r="B17" s="19" t="s">
        <v>105</v>
      </c>
      <c r="C17" s="7" t="s">
        <v>107</v>
      </c>
      <c r="D17" s="8">
        <v>5</v>
      </c>
      <c r="E17" s="6">
        <v>10</v>
      </c>
      <c r="F17" s="8">
        <v>7</v>
      </c>
      <c r="G17" s="8">
        <v>8</v>
      </c>
      <c r="H17" s="54">
        <v>6</v>
      </c>
      <c r="I17" s="8">
        <v>8</v>
      </c>
      <c r="J17" s="54">
        <f t="shared" si="1"/>
        <v>26</v>
      </c>
      <c r="K17" s="8"/>
      <c r="N17" s="16"/>
    </row>
    <row r="18" spans="1:227" s="21" customFormat="1" x14ac:dyDescent="0.35">
      <c r="A18" t="s">
        <v>56</v>
      </c>
      <c r="B18" t="s">
        <v>66</v>
      </c>
      <c r="C18" s="7" t="s">
        <v>107</v>
      </c>
      <c r="D18" s="8">
        <v>2</v>
      </c>
      <c r="E18" s="6">
        <v>12</v>
      </c>
      <c r="F18" s="8">
        <v>2</v>
      </c>
      <c r="G18" s="8">
        <v>12</v>
      </c>
      <c r="H18" s="54">
        <v>2</v>
      </c>
      <c r="I18" s="8">
        <v>12</v>
      </c>
      <c r="J18" s="54">
        <f t="shared" si="1"/>
        <v>36</v>
      </c>
      <c r="K18" s="8">
        <v>2</v>
      </c>
      <c r="L18" s="7"/>
      <c r="M18" s="7"/>
      <c r="N18" s="16"/>
      <c r="O18" s="7"/>
      <c r="P18" s="7"/>
      <c r="Q18" s="1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</row>
    <row r="19" spans="1:227" s="21" customFormat="1" x14ac:dyDescent="0.35">
      <c r="A19" t="s">
        <v>75</v>
      </c>
      <c r="B19" t="s">
        <v>104</v>
      </c>
      <c r="C19" s="7" t="s">
        <v>107</v>
      </c>
      <c r="D19" s="8">
        <v>3</v>
      </c>
      <c r="E19" s="6">
        <v>11</v>
      </c>
      <c r="F19" s="8">
        <v>5</v>
      </c>
      <c r="G19" s="8">
        <v>7</v>
      </c>
      <c r="H19" s="54">
        <v>5</v>
      </c>
      <c r="I19" s="8">
        <v>9</v>
      </c>
      <c r="J19" s="54">
        <f t="shared" si="1"/>
        <v>27</v>
      </c>
      <c r="K19" s="8">
        <v>6</v>
      </c>
      <c r="L19" s="7"/>
      <c r="M19" s="7"/>
      <c r="N19" s="16"/>
      <c r="O19" s="7"/>
      <c r="P19" s="7"/>
      <c r="Q19" s="1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</row>
    <row r="20" spans="1:227" s="12" customFormat="1" x14ac:dyDescent="0.35">
      <c r="A20" t="s">
        <v>55</v>
      </c>
      <c r="B20" t="s">
        <v>67</v>
      </c>
      <c r="C20" s="7" t="s">
        <v>107</v>
      </c>
      <c r="D20" s="8"/>
      <c r="E20" s="6"/>
      <c r="F20" s="5"/>
      <c r="G20" s="5"/>
      <c r="H20" s="54"/>
      <c r="I20" s="8"/>
      <c r="J20" s="54">
        <f t="shared" si="1"/>
        <v>0</v>
      </c>
      <c r="K20" s="1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227" s="12" customFormat="1" x14ac:dyDescent="0.35">
      <c r="A21" t="s">
        <v>57</v>
      </c>
      <c r="B21" t="s">
        <v>62</v>
      </c>
      <c r="C21" s="7" t="s">
        <v>108</v>
      </c>
      <c r="D21" s="8">
        <v>6</v>
      </c>
      <c r="E21" s="6">
        <v>8</v>
      </c>
      <c r="F21" s="8">
        <v>3</v>
      </c>
      <c r="G21" s="8">
        <v>11</v>
      </c>
      <c r="H21" s="54">
        <v>2</v>
      </c>
      <c r="I21" s="8">
        <v>12</v>
      </c>
      <c r="J21" s="54">
        <f t="shared" si="1"/>
        <v>31</v>
      </c>
      <c r="K21" s="8">
        <v>4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227" s="7" customFormat="1" x14ac:dyDescent="0.35">
      <c r="A22" t="s">
        <v>84</v>
      </c>
      <c r="B22" t="s">
        <v>95</v>
      </c>
      <c r="C22" s="7" t="s">
        <v>107</v>
      </c>
      <c r="D22" s="8">
        <v>4</v>
      </c>
      <c r="E22" s="6">
        <v>10</v>
      </c>
      <c r="F22" s="8">
        <v>8</v>
      </c>
      <c r="G22" s="8">
        <v>6</v>
      </c>
      <c r="H22" s="54">
        <v>8</v>
      </c>
      <c r="I22" s="8">
        <v>6</v>
      </c>
      <c r="J22" s="54">
        <f t="shared" si="1"/>
        <v>22</v>
      </c>
      <c r="K22" s="8"/>
    </row>
    <row r="23" spans="1:227" s="7" customFormat="1" x14ac:dyDescent="0.35">
      <c r="A23" s="16" t="s">
        <v>48</v>
      </c>
      <c r="B23" s="19" t="s">
        <v>51</v>
      </c>
      <c r="C23" s="7" t="s">
        <v>108</v>
      </c>
      <c r="D23" s="8">
        <v>4</v>
      </c>
      <c r="E23" s="8">
        <v>10</v>
      </c>
      <c r="F23" s="8">
        <v>4</v>
      </c>
      <c r="G23" s="8">
        <v>10</v>
      </c>
      <c r="H23" s="54">
        <v>1</v>
      </c>
      <c r="I23" s="8">
        <v>14</v>
      </c>
      <c r="J23" s="54">
        <f t="shared" si="1"/>
        <v>34</v>
      </c>
      <c r="K23" s="8">
        <v>3</v>
      </c>
    </row>
    <row r="24" spans="1:227" s="14" customFormat="1" ht="12" customHeight="1" x14ac:dyDescent="0.35">
      <c r="A24" s="25" t="s">
        <v>89</v>
      </c>
      <c r="B24" s="25"/>
      <c r="C24" s="7"/>
      <c r="D24" s="11"/>
      <c r="E24" s="10"/>
      <c r="F24" s="11"/>
      <c r="G24" s="11"/>
      <c r="H24" s="59"/>
      <c r="I24" s="11"/>
      <c r="J24" s="59"/>
    </row>
    <row r="25" spans="1:227" s="7" customFormat="1" x14ac:dyDescent="0.35">
      <c r="A25" t="s">
        <v>76</v>
      </c>
      <c r="B25" t="s">
        <v>99</v>
      </c>
      <c r="C25" s="7" t="s">
        <v>107</v>
      </c>
      <c r="D25" s="8">
        <v>11</v>
      </c>
      <c r="E25" s="8">
        <v>3</v>
      </c>
      <c r="F25" s="5">
        <v>0</v>
      </c>
      <c r="G25" s="5">
        <v>0</v>
      </c>
      <c r="H25" s="61">
        <v>6</v>
      </c>
      <c r="I25" s="8">
        <v>8</v>
      </c>
      <c r="J25" s="54">
        <f t="shared" si="1"/>
        <v>11</v>
      </c>
      <c r="K25" s="16"/>
    </row>
    <row r="26" spans="1:227" s="7" customFormat="1" x14ac:dyDescent="0.35">
      <c r="A26" t="s">
        <v>61</v>
      </c>
      <c r="B26" t="s">
        <v>65</v>
      </c>
      <c r="C26" s="7" t="s">
        <v>107</v>
      </c>
      <c r="D26" s="8">
        <v>7</v>
      </c>
      <c r="E26" s="8">
        <v>7</v>
      </c>
      <c r="F26" s="8">
        <v>2</v>
      </c>
      <c r="G26" s="8">
        <v>12</v>
      </c>
      <c r="H26" s="61">
        <v>1</v>
      </c>
      <c r="I26" s="8">
        <v>14</v>
      </c>
      <c r="J26" s="54">
        <f t="shared" si="1"/>
        <v>33</v>
      </c>
      <c r="K26" s="8">
        <v>2</v>
      </c>
    </row>
    <row r="27" spans="1:227" x14ac:dyDescent="0.35">
      <c r="A27" t="s">
        <v>15</v>
      </c>
      <c r="B27" t="s">
        <v>60</v>
      </c>
      <c r="C27" s="7" t="s">
        <v>107</v>
      </c>
      <c r="D27" s="8">
        <v>2</v>
      </c>
      <c r="E27" s="8">
        <v>12</v>
      </c>
      <c r="F27" s="5">
        <v>4</v>
      </c>
      <c r="G27" s="5">
        <v>10</v>
      </c>
      <c r="H27" s="61">
        <v>4</v>
      </c>
      <c r="I27" s="8">
        <v>10</v>
      </c>
      <c r="J27" s="54">
        <f t="shared" si="1"/>
        <v>32</v>
      </c>
      <c r="K27" s="8">
        <v>3</v>
      </c>
      <c r="N27" s="16"/>
      <c r="Q27" s="16"/>
    </row>
    <row r="28" spans="1:227" x14ac:dyDescent="0.35">
      <c r="A28" t="s">
        <v>58</v>
      </c>
      <c r="B28" t="s">
        <v>63</v>
      </c>
      <c r="C28" s="7" t="s">
        <v>107</v>
      </c>
      <c r="D28" s="8">
        <v>10</v>
      </c>
      <c r="E28" s="8">
        <v>4</v>
      </c>
      <c r="F28" s="5">
        <v>6</v>
      </c>
      <c r="G28" s="5">
        <v>8</v>
      </c>
      <c r="H28" s="61">
        <v>7</v>
      </c>
      <c r="I28" s="8">
        <v>7</v>
      </c>
      <c r="J28" s="54">
        <f t="shared" si="1"/>
        <v>19</v>
      </c>
    </row>
    <row r="29" spans="1:227" x14ac:dyDescent="0.35">
      <c r="A29" t="s">
        <v>79</v>
      </c>
      <c r="B29" t="s">
        <v>100</v>
      </c>
      <c r="C29" s="7" t="s">
        <v>107</v>
      </c>
      <c r="D29" s="8">
        <v>4</v>
      </c>
      <c r="E29" s="8">
        <v>10</v>
      </c>
      <c r="F29" s="5"/>
      <c r="G29" s="5"/>
      <c r="H29" s="61">
        <v>9</v>
      </c>
      <c r="I29" s="8">
        <v>5</v>
      </c>
      <c r="J29" s="54">
        <f t="shared" si="1"/>
        <v>15</v>
      </c>
    </row>
    <row r="30" spans="1:227" s="18" customFormat="1" x14ac:dyDescent="0.35">
      <c r="A30" t="s">
        <v>88</v>
      </c>
      <c r="B30" t="s">
        <v>64</v>
      </c>
      <c r="C30" s="7" t="s">
        <v>107</v>
      </c>
      <c r="D30" s="8">
        <v>1</v>
      </c>
      <c r="E30" s="8">
        <v>14</v>
      </c>
      <c r="F30" s="5">
        <v>1</v>
      </c>
      <c r="G30" s="5">
        <v>14</v>
      </c>
      <c r="H30" s="61">
        <v>2</v>
      </c>
      <c r="I30" s="8">
        <v>12</v>
      </c>
      <c r="J30" s="54">
        <f t="shared" si="1"/>
        <v>40</v>
      </c>
      <c r="K30" s="8">
        <v>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27" x14ac:dyDescent="0.35">
      <c r="A31" t="s">
        <v>78</v>
      </c>
      <c r="B31" t="s">
        <v>96</v>
      </c>
      <c r="C31" s="7" t="s">
        <v>109</v>
      </c>
      <c r="D31" s="8">
        <v>3</v>
      </c>
      <c r="E31" s="8">
        <v>11</v>
      </c>
      <c r="F31" s="5">
        <v>5</v>
      </c>
      <c r="G31" s="5">
        <v>9</v>
      </c>
      <c r="H31" s="61">
        <v>7</v>
      </c>
      <c r="I31" s="5">
        <v>7</v>
      </c>
      <c r="J31" s="54">
        <f t="shared" si="1"/>
        <v>27</v>
      </c>
      <c r="K31" s="8">
        <v>4</v>
      </c>
    </row>
    <row r="32" spans="1:227" s="18" customFormat="1" x14ac:dyDescent="0.35">
      <c r="A32" t="s">
        <v>59</v>
      </c>
      <c r="B32" t="s">
        <v>97</v>
      </c>
      <c r="C32" s="7" t="s">
        <v>107</v>
      </c>
      <c r="D32" s="5">
        <v>8</v>
      </c>
      <c r="E32" s="64">
        <v>6</v>
      </c>
      <c r="F32" s="5">
        <v>3</v>
      </c>
      <c r="G32" s="5">
        <v>11</v>
      </c>
      <c r="H32" s="61">
        <v>8</v>
      </c>
      <c r="I32" s="5">
        <v>6</v>
      </c>
      <c r="J32" s="54">
        <f t="shared" si="1"/>
        <v>23</v>
      </c>
      <c r="K32" s="8">
        <v>5</v>
      </c>
      <c r="L32" s="7"/>
      <c r="M32" s="7"/>
      <c r="N32" s="1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35">
      <c r="A33" t="s">
        <v>80</v>
      </c>
      <c r="B33" t="s">
        <v>98</v>
      </c>
      <c r="C33" s="7" t="s">
        <v>107</v>
      </c>
      <c r="D33" s="5">
        <v>5</v>
      </c>
      <c r="E33" s="64">
        <v>9</v>
      </c>
      <c r="F33" s="45">
        <v>0</v>
      </c>
      <c r="G33" s="45">
        <v>0</v>
      </c>
      <c r="H33" s="61">
        <v>5</v>
      </c>
      <c r="I33" s="5">
        <v>9</v>
      </c>
      <c r="J33" s="54">
        <f t="shared" si="1"/>
        <v>18</v>
      </c>
      <c r="N33" s="16"/>
      <c r="Q33" s="16"/>
    </row>
    <row r="34" spans="1:26" x14ac:dyDescent="0.35">
      <c r="A34" t="s">
        <v>77</v>
      </c>
      <c r="B34" t="s">
        <v>101</v>
      </c>
      <c r="C34" s="7" t="s">
        <v>109</v>
      </c>
      <c r="D34" s="5">
        <v>9</v>
      </c>
      <c r="E34" s="64">
        <v>5</v>
      </c>
      <c r="F34" s="64">
        <v>7</v>
      </c>
      <c r="G34" s="64">
        <v>7</v>
      </c>
      <c r="H34" s="61">
        <v>3</v>
      </c>
      <c r="I34" s="5">
        <v>11</v>
      </c>
      <c r="J34" s="54">
        <f t="shared" si="1"/>
        <v>23</v>
      </c>
      <c r="K34" s="8">
        <v>6</v>
      </c>
    </row>
    <row r="35" spans="1:26" s="18" customFormat="1" x14ac:dyDescent="0.35">
      <c r="A35" s="16" t="s">
        <v>81</v>
      </c>
      <c r="B35" s="16" t="s">
        <v>102</v>
      </c>
      <c r="C35" s="7" t="s">
        <v>107</v>
      </c>
      <c r="D35" s="5">
        <v>12</v>
      </c>
      <c r="E35" s="64">
        <v>2</v>
      </c>
      <c r="F35" s="64"/>
      <c r="G35" s="64"/>
      <c r="H35" s="61">
        <v>10</v>
      </c>
      <c r="I35" s="5">
        <v>4</v>
      </c>
      <c r="J35" s="54">
        <f t="shared" si="1"/>
        <v>6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35">
      <c r="A36" s="16" t="s">
        <v>82</v>
      </c>
      <c r="B36" s="16" t="s">
        <v>103</v>
      </c>
      <c r="C36" s="7" t="s">
        <v>107</v>
      </c>
      <c r="D36" s="5">
        <v>6</v>
      </c>
      <c r="E36" s="64">
        <v>8</v>
      </c>
      <c r="F36" s="64">
        <v>0</v>
      </c>
      <c r="G36" s="64">
        <v>0</v>
      </c>
      <c r="H36" s="5">
        <v>0</v>
      </c>
      <c r="I36" s="8">
        <v>0</v>
      </c>
      <c r="J36" s="54">
        <f t="shared" si="1"/>
        <v>8</v>
      </c>
    </row>
    <row r="37" spans="1:26" x14ac:dyDescent="0.35">
      <c r="A37" s="2"/>
      <c r="E37" s="6" t="s">
        <v>8</v>
      </c>
      <c r="F37" s="7"/>
      <c r="G37" s="7"/>
    </row>
    <row r="38" spans="1:26" x14ac:dyDescent="0.35">
      <c r="A38" s="2"/>
      <c r="F38" s="7"/>
      <c r="G38" s="7"/>
    </row>
    <row r="39" spans="1:26" x14ac:dyDescent="0.35">
      <c r="A39" s="2"/>
      <c r="F39" s="7"/>
      <c r="G39" s="7"/>
    </row>
    <row r="40" spans="1:26" x14ac:dyDescent="0.35">
      <c r="A40" s="2"/>
      <c r="F40" s="7"/>
      <c r="G40" s="7"/>
    </row>
    <row r="41" spans="1:26" x14ac:dyDescent="0.35">
      <c r="A41" s="2"/>
      <c r="F41" s="7"/>
      <c r="G41" s="7"/>
    </row>
    <row r="42" spans="1:26" x14ac:dyDescent="0.35">
      <c r="A42" s="2"/>
      <c r="F42" s="7"/>
      <c r="G42" s="7"/>
    </row>
    <row r="43" spans="1:26" x14ac:dyDescent="0.35">
      <c r="A43" s="2"/>
      <c r="F43" s="7"/>
      <c r="G43" s="7"/>
    </row>
    <row r="44" spans="1:26" x14ac:dyDescent="0.35">
      <c r="A44" s="2"/>
      <c r="F44" s="7"/>
      <c r="G44" s="7"/>
    </row>
    <row r="45" spans="1:26" x14ac:dyDescent="0.35">
      <c r="A45" s="2"/>
      <c r="F45" s="7"/>
      <c r="G45" s="7"/>
    </row>
    <row r="46" spans="1:26" x14ac:dyDescent="0.35">
      <c r="A46" s="2"/>
      <c r="F46" s="7"/>
      <c r="G46" s="7"/>
    </row>
    <row r="47" spans="1:26" x14ac:dyDescent="0.35">
      <c r="A47" s="2"/>
      <c r="F47" s="7"/>
      <c r="G47" s="7"/>
    </row>
    <row r="48" spans="1:26" x14ac:dyDescent="0.35">
      <c r="A48" s="2"/>
      <c r="F48" s="7"/>
      <c r="G48" s="7"/>
    </row>
    <row r="49" spans="1:7" x14ac:dyDescent="0.35">
      <c r="A49" s="2"/>
      <c r="F49" s="7"/>
      <c r="G49" s="7"/>
    </row>
    <row r="50" spans="1:7" x14ac:dyDescent="0.35">
      <c r="A50" s="2"/>
      <c r="F50" s="7"/>
      <c r="G50" s="7"/>
    </row>
    <row r="51" spans="1:7" x14ac:dyDescent="0.35">
      <c r="A51" s="2"/>
      <c r="F51" s="7"/>
      <c r="G51" s="7"/>
    </row>
    <row r="52" spans="1:7" x14ac:dyDescent="0.35">
      <c r="A52" s="2"/>
      <c r="F52" s="7"/>
      <c r="G52" s="7"/>
    </row>
    <row r="53" spans="1:7" x14ac:dyDescent="0.35">
      <c r="A53" s="2"/>
      <c r="F53" s="7"/>
      <c r="G53" s="7"/>
    </row>
    <row r="54" spans="1:7" x14ac:dyDescent="0.35">
      <c r="A54" s="2"/>
      <c r="F54" s="7"/>
      <c r="G54" s="7"/>
    </row>
    <row r="55" spans="1:7" x14ac:dyDescent="0.35">
      <c r="A55" s="2"/>
      <c r="F55" s="7"/>
      <c r="G55" s="7"/>
    </row>
    <row r="56" spans="1:7" x14ac:dyDescent="0.35">
      <c r="A56" s="2"/>
      <c r="F56" s="7"/>
      <c r="G56" s="7"/>
    </row>
    <row r="57" spans="1:7" x14ac:dyDescent="0.35">
      <c r="A57" s="2"/>
      <c r="F57" s="7"/>
      <c r="G57" s="7"/>
    </row>
    <row r="58" spans="1:7" x14ac:dyDescent="0.35">
      <c r="A58" s="2"/>
      <c r="F58" s="7"/>
      <c r="G58" s="7"/>
    </row>
    <row r="59" spans="1:7" x14ac:dyDescent="0.35">
      <c r="A59" s="2"/>
      <c r="F59" s="7"/>
      <c r="G59" s="7"/>
    </row>
    <row r="60" spans="1:7" x14ac:dyDescent="0.35">
      <c r="A60" s="2"/>
      <c r="F60" s="7"/>
      <c r="G60" s="7"/>
    </row>
    <row r="61" spans="1:7" x14ac:dyDescent="0.35">
      <c r="A61" s="2"/>
      <c r="F61" s="7"/>
      <c r="G61" s="7"/>
    </row>
    <row r="62" spans="1:7" x14ac:dyDescent="0.35">
      <c r="A62" s="2"/>
      <c r="F62" s="7"/>
      <c r="G62" s="7"/>
    </row>
    <row r="63" spans="1:7" x14ac:dyDescent="0.35">
      <c r="A63" s="2"/>
      <c r="F63" s="7"/>
      <c r="G63" s="7"/>
    </row>
    <row r="64" spans="1:7" x14ac:dyDescent="0.35">
      <c r="A64" s="2"/>
      <c r="F64" s="7"/>
      <c r="G64" s="7"/>
    </row>
    <row r="65" spans="1:7" x14ac:dyDescent="0.35">
      <c r="A65" s="2"/>
      <c r="F65" s="7"/>
      <c r="G65" s="7"/>
    </row>
    <row r="66" spans="1:7" x14ac:dyDescent="0.35">
      <c r="A66" s="2"/>
      <c r="F66" s="7"/>
      <c r="G66" s="7"/>
    </row>
    <row r="67" spans="1:7" x14ac:dyDescent="0.35">
      <c r="A67" s="2"/>
      <c r="F67" s="7"/>
      <c r="G67" s="7"/>
    </row>
    <row r="68" spans="1:7" x14ac:dyDescent="0.35">
      <c r="A68" s="2"/>
      <c r="F68" s="7"/>
      <c r="G68" s="7"/>
    </row>
    <row r="69" spans="1:7" x14ac:dyDescent="0.35">
      <c r="A69" s="2"/>
      <c r="F69" s="7"/>
      <c r="G69" s="7"/>
    </row>
    <row r="70" spans="1:7" x14ac:dyDescent="0.35">
      <c r="A70" s="2"/>
      <c r="F70" s="7"/>
      <c r="G70" s="7"/>
    </row>
    <row r="71" spans="1:7" x14ac:dyDescent="0.35">
      <c r="A71" s="2"/>
      <c r="F71" s="7"/>
      <c r="G71" s="7"/>
    </row>
    <row r="72" spans="1:7" x14ac:dyDescent="0.35">
      <c r="A72" s="2"/>
      <c r="F72" s="7"/>
      <c r="G72" s="7"/>
    </row>
    <row r="73" spans="1:7" x14ac:dyDescent="0.35">
      <c r="A73" s="2"/>
    </row>
    <row r="74" spans="1:7" x14ac:dyDescent="0.35">
      <c r="A74" s="2"/>
    </row>
    <row r="75" spans="1:7" x14ac:dyDescent="0.35">
      <c r="A75" s="2"/>
    </row>
    <row r="76" spans="1:7" x14ac:dyDescent="0.35">
      <c r="A76" s="2"/>
    </row>
    <row r="77" spans="1:7" x14ac:dyDescent="0.35">
      <c r="A77" s="2"/>
    </row>
    <row r="78" spans="1:7" x14ac:dyDescent="0.35">
      <c r="A78" s="2"/>
    </row>
    <row r="79" spans="1:7" x14ac:dyDescent="0.35">
      <c r="A79" s="2"/>
    </row>
    <row r="80" spans="1:7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  <row r="84" spans="1:1" x14ac:dyDescent="0.35">
      <c r="A84" s="2"/>
    </row>
    <row r="85" spans="1:1" x14ac:dyDescent="0.35">
      <c r="A85" s="2"/>
    </row>
    <row r="86" spans="1:1" x14ac:dyDescent="0.35">
      <c r="A86" s="2"/>
    </row>
    <row r="87" spans="1:1" x14ac:dyDescent="0.35">
      <c r="A87" s="2"/>
    </row>
    <row r="88" spans="1:1" x14ac:dyDescent="0.35">
      <c r="A88" s="2"/>
    </row>
    <row r="89" spans="1:1" x14ac:dyDescent="0.35">
      <c r="A89" s="2"/>
    </row>
    <row r="90" spans="1:1" x14ac:dyDescent="0.35">
      <c r="A90" s="2"/>
    </row>
    <row r="91" spans="1:1" x14ac:dyDescent="0.35">
      <c r="A91" s="2"/>
    </row>
    <row r="92" spans="1:1" x14ac:dyDescent="0.35">
      <c r="A92" s="2"/>
    </row>
    <row r="93" spans="1:1" x14ac:dyDescent="0.35">
      <c r="A93" s="2"/>
    </row>
    <row r="94" spans="1:1" x14ac:dyDescent="0.35">
      <c r="A94" s="2"/>
    </row>
    <row r="95" spans="1:1" x14ac:dyDescent="0.35">
      <c r="A95" s="2"/>
    </row>
    <row r="96" spans="1:1" x14ac:dyDescent="0.35">
      <c r="A96" s="2"/>
    </row>
    <row r="97" spans="1:1" x14ac:dyDescent="0.35">
      <c r="A97" s="2"/>
    </row>
    <row r="98" spans="1:1" x14ac:dyDescent="0.35">
      <c r="A98" s="2"/>
    </row>
    <row r="99" spans="1:1" x14ac:dyDescent="0.35">
      <c r="A99" s="2"/>
    </row>
    <row r="100" spans="1:1" x14ac:dyDescent="0.35">
      <c r="A100" s="2"/>
    </row>
    <row r="101" spans="1:1" x14ac:dyDescent="0.35">
      <c r="A101" s="2"/>
    </row>
    <row r="102" spans="1:1" x14ac:dyDescent="0.35">
      <c r="A102" s="2"/>
    </row>
    <row r="103" spans="1:1" x14ac:dyDescent="0.35">
      <c r="A103" s="2"/>
    </row>
    <row r="104" spans="1:1" x14ac:dyDescent="0.35">
      <c r="A104" s="2"/>
    </row>
    <row r="105" spans="1:1" x14ac:dyDescent="0.35">
      <c r="A105" s="2"/>
    </row>
    <row r="106" spans="1:1" x14ac:dyDescent="0.35">
      <c r="A106" s="2"/>
    </row>
    <row r="107" spans="1:1" x14ac:dyDescent="0.35">
      <c r="A107" s="2"/>
    </row>
    <row r="108" spans="1:1" x14ac:dyDescent="0.35">
      <c r="A108" s="2"/>
    </row>
    <row r="109" spans="1:1" x14ac:dyDescent="0.35">
      <c r="A109" s="2"/>
    </row>
    <row r="110" spans="1:1" x14ac:dyDescent="0.35">
      <c r="A110" s="2"/>
    </row>
    <row r="111" spans="1:1" x14ac:dyDescent="0.35">
      <c r="A111" s="2"/>
    </row>
    <row r="112" spans="1:1" x14ac:dyDescent="0.35">
      <c r="A112" s="2"/>
    </row>
    <row r="113" spans="1:1" x14ac:dyDescent="0.35">
      <c r="A113" s="2"/>
    </row>
    <row r="114" spans="1:1" x14ac:dyDescent="0.35">
      <c r="A114" s="2"/>
    </row>
    <row r="115" spans="1:1" x14ac:dyDescent="0.35">
      <c r="A115" s="2"/>
    </row>
    <row r="116" spans="1:1" x14ac:dyDescent="0.35">
      <c r="A116" s="2"/>
    </row>
    <row r="117" spans="1:1" x14ac:dyDescent="0.35">
      <c r="A117" s="2"/>
    </row>
    <row r="118" spans="1:1" x14ac:dyDescent="0.35">
      <c r="A118" s="2"/>
    </row>
    <row r="119" spans="1:1" x14ac:dyDescent="0.35">
      <c r="A119" s="2"/>
    </row>
    <row r="120" spans="1:1" x14ac:dyDescent="0.35">
      <c r="A120" s="2"/>
    </row>
    <row r="121" spans="1:1" x14ac:dyDescent="0.35">
      <c r="A121" s="2"/>
    </row>
    <row r="122" spans="1:1" x14ac:dyDescent="0.35">
      <c r="A122" s="2"/>
    </row>
    <row r="123" spans="1:1" x14ac:dyDescent="0.35">
      <c r="A123" s="2"/>
    </row>
    <row r="124" spans="1:1" x14ac:dyDescent="0.35">
      <c r="A124" s="2"/>
    </row>
    <row r="125" spans="1:1" x14ac:dyDescent="0.35">
      <c r="A125" s="2"/>
    </row>
    <row r="126" spans="1:1" x14ac:dyDescent="0.35">
      <c r="A126" s="2"/>
    </row>
    <row r="127" spans="1:1" x14ac:dyDescent="0.35">
      <c r="A127" s="2"/>
    </row>
    <row r="128" spans="1:1" x14ac:dyDescent="0.35">
      <c r="A128" s="2"/>
    </row>
    <row r="129" spans="1:1" x14ac:dyDescent="0.35">
      <c r="A129" s="2"/>
    </row>
    <row r="130" spans="1:1" x14ac:dyDescent="0.35">
      <c r="A130" s="2"/>
    </row>
    <row r="131" spans="1:1" x14ac:dyDescent="0.35">
      <c r="A131" s="2"/>
    </row>
    <row r="132" spans="1:1" x14ac:dyDescent="0.35">
      <c r="A132" s="2"/>
    </row>
    <row r="133" spans="1:1" x14ac:dyDescent="0.35">
      <c r="A133" s="2"/>
    </row>
    <row r="134" spans="1:1" x14ac:dyDescent="0.35">
      <c r="A134" s="2"/>
    </row>
    <row r="135" spans="1:1" x14ac:dyDescent="0.35">
      <c r="A135" s="2"/>
    </row>
    <row r="136" spans="1:1" x14ac:dyDescent="0.35">
      <c r="A136" s="2"/>
    </row>
    <row r="137" spans="1:1" x14ac:dyDescent="0.35">
      <c r="A137" s="2"/>
    </row>
    <row r="138" spans="1:1" x14ac:dyDescent="0.35">
      <c r="A138" s="2"/>
    </row>
    <row r="139" spans="1:1" x14ac:dyDescent="0.35">
      <c r="A139" s="2"/>
    </row>
    <row r="140" spans="1:1" x14ac:dyDescent="0.35">
      <c r="A140" s="2"/>
    </row>
    <row r="141" spans="1:1" x14ac:dyDescent="0.35">
      <c r="A141" s="2"/>
    </row>
    <row r="142" spans="1:1" x14ac:dyDescent="0.35">
      <c r="A142" s="2"/>
    </row>
    <row r="143" spans="1:1" x14ac:dyDescent="0.35">
      <c r="A143" s="2"/>
    </row>
    <row r="144" spans="1:1" x14ac:dyDescent="0.35">
      <c r="A144" s="2"/>
    </row>
    <row r="145" spans="1:1" x14ac:dyDescent="0.35">
      <c r="A145" s="2"/>
    </row>
    <row r="146" spans="1:1" x14ac:dyDescent="0.35">
      <c r="A146" s="2"/>
    </row>
    <row r="147" spans="1:1" x14ac:dyDescent="0.35">
      <c r="A147" s="2"/>
    </row>
    <row r="148" spans="1:1" x14ac:dyDescent="0.35">
      <c r="A148" s="2"/>
    </row>
    <row r="149" spans="1:1" x14ac:dyDescent="0.35">
      <c r="A149" s="2"/>
    </row>
    <row r="150" spans="1:1" x14ac:dyDescent="0.35">
      <c r="A150" s="2"/>
    </row>
    <row r="151" spans="1:1" x14ac:dyDescent="0.35">
      <c r="A151" s="2"/>
    </row>
    <row r="152" spans="1:1" x14ac:dyDescent="0.35">
      <c r="A152" s="2"/>
    </row>
    <row r="153" spans="1:1" x14ac:dyDescent="0.35">
      <c r="A153" s="2"/>
    </row>
    <row r="154" spans="1:1" x14ac:dyDescent="0.35">
      <c r="A154" s="2"/>
    </row>
    <row r="155" spans="1:1" x14ac:dyDescent="0.35">
      <c r="A155" s="2"/>
    </row>
    <row r="156" spans="1:1" x14ac:dyDescent="0.35">
      <c r="A156" s="2"/>
    </row>
    <row r="157" spans="1:1" x14ac:dyDescent="0.35">
      <c r="A157" s="2"/>
    </row>
    <row r="158" spans="1:1" x14ac:dyDescent="0.35">
      <c r="A158" s="2"/>
    </row>
    <row r="159" spans="1:1" x14ac:dyDescent="0.35">
      <c r="A159" s="2"/>
    </row>
    <row r="160" spans="1:1" x14ac:dyDescent="0.35">
      <c r="A160" s="2"/>
    </row>
    <row r="161" spans="1:1" x14ac:dyDescent="0.35">
      <c r="A161" s="2"/>
    </row>
    <row r="162" spans="1:1" x14ac:dyDescent="0.35">
      <c r="A162" s="2"/>
    </row>
    <row r="163" spans="1:1" x14ac:dyDescent="0.35">
      <c r="A163" s="2"/>
    </row>
    <row r="164" spans="1:1" x14ac:dyDescent="0.35">
      <c r="A164" s="2"/>
    </row>
    <row r="165" spans="1:1" x14ac:dyDescent="0.35">
      <c r="A165" s="2"/>
    </row>
    <row r="166" spans="1:1" x14ac:dyDescent="0.35">
      <c r="A166" s="2"/>
    </row>
    <row r="167" spans="1:1" x14ac:dyDescent="0.35">
      <c r="A167" s="2"/>
    </row>
    <row r="168" spans="1:1" x14ac:dyDescent="0.35">
      <c r="A168" s="2"/>
    </row>
    <row r="169" spans="1:1" x14ac:dyDescent="0.35">
      <c r="A169" s="2"/>
    </row>
    <row r="170" spans="1:1" x14ac:dyDescent="0.35">
      <c r="A170" s="2"/>
    </row>
    <row r="171" spans="1:1" x14ac:dyDescent="0.35">
      <c r="A171" s="2"/>
    </row>
    <row r="172" spans="1:1" x14ac:dyDescent="0.35">
      <c r="A172" s="2"/>
    </row>
    <row r="173" spans="1:1" x14ac:dyDescent="0.35">
      <c r="A173" s="2"/>
    </row>
    <row r="174" spans="1:1" x14ac:dyDescent="0.35">
      <c r="A174" s="2"/>
    </row>
    <row r="175" spans="1:1" x14ac:dyDescent="0.35">
      <c r="A175" s="2"/>
    </row>
    <row r="176" spans="1:1" x14ac:dyDescent="0.35">
      <c r="A176" s="2"/>
    </row>
    <row r="177" spans="1:1" x14ac:dyDescent="0.35">
      <c r="A177" s="2"/>
    </row>
    <row r="178" spans="1:1" x14ac:dyDescent="0.35">
      <c r="A178" s="2"/>
    </row>
    <row r="179" spans="1:1" x14ac:dyDescent="0.35">
      <c r="A179" s="2"/>
    </row>
    <row r="180" spans="1:1" x14ac:dyDescent="0.35">
      <c r="A180" s="2"/>
    </row>
    <row r="181" spans="1:1" x14ac:dyDescent="0.35">
      <c r="A181" s="2"/>
    </row>
    <row r="182" spans="1:1" x14ac:dyDescent="0.35">
      <c r="A182" s="2"/>
    </row>
    <row r="183" spans="1:1" x14ac:dyDescent="0.35">
      <c r="A183" s="2"/>
    </row>
    <row r="184" spans="1:1" x14ac:dyDescent="0.35">
      <c r="A184" s="2"/>
    </row>
    <row r="185" spans="1:1" x14ac:dyDescent="0.35">
      <c r="A185" s="2"/>
    </row>
    <row r="186" spans="1:1" x14ac:dyDescent="0.35">
      <c r="A186" s="2"/>
    </row>
    <row r="187" spans="1:1" x14ac:dyDescent="0.35">
      <c r="A187" s="2"/>
    </row>
    <row r="188" spans="1:1" x14ac:dyDescent="0.35">
      <c r="A188" s="2"/>
    </row>
    <row r="189" spans="1:1" x14ac:dyDescent="0.35">
      <c r="A189" s="2"/>
    </row>
    <row r="190" spans="1:1" x14ac:dyDescent="0.35">
      <c r="A190" s="2"/>
    </row>
    <row r="191" spans="1:1" x14ac:dyDescent="0.35">
      <c r="A191" s="2"/>
    </row>
    <row r="192" spans="1:1" x14ac:dyDescent="0.35">
      <c r="A192" s="2"/>
    </row>
    <row r="193" spans="1:1" x14ac:dyDescent="0.35">
      <c r="A193" s="2"/>
    </row>
    <row r="194" spans="1:1" x14ac:dyDescent="0.35">
      <c r="A194" s="2"/>
    </row>
    <row r="195" spans="1:1" x14ac:dyDescent="0.35">
      <c r="A195" s="2"/>
    </row>
    <row r="196" spans="1:1" x14ac:dyDescent="0.35">
      <c r="A196" s="2"/>
    </row>
    <row r="197" spans="1:1" x14ac:dyDescent="0.35">
      <c r="A197" s="2"/>
    </row>
    <row r="198" spans="1:1" x14ac:dyDescent="0.35">
      <c r="A198" s="2"/>
    </row>
    <row r="199" spans="1:1" x14ac:dyDescent="0.35">
      <c r="A199" s="2"/>
    </row>
    <row r="200" spans="1:1" x14ac:dyDescent="0.35">
      <c r="A200" s="2"/>
    </row>
    <row r="201" spans="1:1" x14ac:dyDescent="0.35">
      <c r="A201" s="2"/>
    </row>
    <row r="202" spans="1:1" x14ac:dyDescent="0.35">
      <c r="A202" s="2"/>
    </row>
    <row r="203" spans="1:1" x14ac:dyDescent="0.35">
      <c r="A203" s="2"/>
    </row>
    <row r="204" spans="1:1" x14ac:dyDescent="0.35">
      <c r="A204" s="2"/>
    </row>
    <row r="205" spans="1:1" x14ac:dyDescent="0.35">
      <c r="A205" s="2"/>
    </row>
    <row r="206" spans="1:1" x14ac:dyDescent="0.35">
      <c r="A206" s="2"/>
    </row>
    <row r="207" spans="1:1" x14ac:dyDescent="0.35">
      <c r="A207" s="2"/>
    </row>
    <row r="208" spans="1:1" x14ac:dyDescent="0.35">
      <c r="A208" s="2"/>
    </row>
    <row r="209" spans="1:1" x14ac:dyDescent="0.35">
      <c r="A209" s="2"/>
    </row>
    <row r="210" spans="1:1" x14ac:dyDescent="0.35">
      <c r="A210" s="2"/>
    </row>
    <row r="211" spans="1:1" x14ac:dyDescent="0.35">
      <c r="A211" s="2"/>
    </row>
    <row r="212" spans="1:1" x14ac:dyDescent="0.35">
      <c r="A212" s="2"/>
    </row>
    <row r="213" spans="1:1" x14ac:dyDescent="0.35">
      <c r="A213" s="2"/>
    </row>
    <row r="214" spans="1:1" x14ac:dyDescent="0.35">
      <c r="A214" s="2"/>
    </row>
    <row r="215" spans="1:1" x14ac:dyDescent="0.35">
      <c r="A215" s="2"/>
    </row>
    <row r="216" spans="1:1" x14ac:dyDescent="0.35">
      <c r="A216" s="2"/>
    </row>
    <row r="217" spans="1:1" x14ac:dyDescent="0.35">
      <c r="A217" s="2"/>
    </row>
    <row r="218" spans="1:1" x14ac:dyDescent="0.35">
      <c r="A218" s="2"/>
    </row>
    <row r="219" spans="1:1" x14ac:dyDescent="0.35">
      <c r="A219" s="2"/>
    </row>
    <row r="220" spans="1:1" x14ac:dyDescent="0.35">
      <c r="A220" s="2"/>
    </row>
    <row r="221" spans="1:1" x14ac:dyDescent="0.35">
      <c r="A221" s="2"/>
    </row>
    <row r="222" spans="1:1" x14ac:dyDescent="0.35">
      <c r="A222" s="2"/>
    </row>
    <row r="223" spans="1:1" x14ac:dyDescent="0.35">
      <c r="A223" s="2"/>
    </row>
    <row r="224" spans="1:1" x14ac:dyDescent="0.35">
      <c r="A224" s="2"/>
    </row>
    <row r="225" spans="1:1" x14ac:dyDescent="0.35">
      <c r="A225" s="2"/>
    </row>
    <row r="226" spans="1:1" x14ac:dyDescent="0.35">
      <c r="A226" s="2"/>
    </row>
    <row r="227" spans="1:1" x14ac:dyDescent="0.35">
      <c r="A227" s="2"/>
    </row>
    <row r="228" spans="1:1" x14ac:dyDescent="0.35">
      <c r="A228" s="2"/>
    </row>
    <row r="229" spans="1:1" x14ac:dyDescent="0.35">
      <c r="A229" s="2"/>
    </row>
    <row r="230" spans="1:1" x14ac:dyDescent="0.35">
      <c r="A230" s="2"/>
    </row>
    <row r="231" spans="1:1" x14ac:dyDescent="0.35">
      <c r="A231" s="2"/>
    </row>
    <row r="232" spans="1:1" x14ac:dyDescent="0.35">
      <c r="A232" s="2"/>
    </row>
    <row r="233" spans="1:1" x14ac:dyDescent="0.35">
      <c r="A233" s="2"/>
    </row>
    <row r="234" spans="1:1" x14ac:dyDescent="0.35">
      <c r="A234" s="2"/>
    </row>
    <row r="235" spans="1:1" x14ac:dyDescent="0.35">
      <c r="A235" s="2"/>
    </row>
    <row r="236" spans="1:1" x14ac:dyDescent="0.35">
      <c r="A236" s="2"/>
    </row>
    <row r="237" spans="1:1" x14ac:dyDescent="0.35">
      <c r="A237" s="2"/>
    </row>
    <row r="238" spans="1:1" x14ac:dyDescent="0.35">
      <c r="A238" s="2"/>
    </row>
    <row r="239" spans="1:1" x14ac:dyDescent="0.35">
      <c r="A239" s="2"/>
    </row>
    <row r="240" spans="1:1" x14ac:dyDescent="0.35">
      <c r="A240" s="2"/>
    </row>
    <row r="241" spans="1:1" x14ac:dyDescent="0.35">
      <c r="A241" s="2"/>
    </row>
    <row r="242" spans="1:1" x14ac:dyDescent="0.35">
      <c r="A242" s="2"/>
    </row>
    <row r="243" spans="1:1" x14ac:dyDescent="0.35">
      <c r="A243" s="2"/>
    </row>
    <row r="244" spans="1:1" x14ac:dyDescent="0.35">
      <c r="A244" s="2"/>
    </row>
    <row r="245" spans="1:1" x14ac:dyDescent="0.35">
      <c r="A245" s="2"/>
    </row>
    <row r="246" spans="1:1" x14ac:dyDescent="0.35">
      <c r="A246" s="2"/>
    </row>
    <row r="247" spans="1:1" x14ac:dyDescent="0.35">
      <c r="A247" s="2"/>
    </row>
    <row r="248" spans="1:1" x14ac:dyDescent="0.35">
      <c r="A248" s="2"/>
    </row>
    <row r="249" spans="1:1" x14ac:dyDescent="0.35">
      <c r="A249" s="2"/>
    </row>
    <row r="250" spans="1:1" x14ac:dyDescent="0.35">
      <c r="A250" s="2"/>
    </row>
    <row r="251" spans="1:1" x14ac:dyDescent="0.35">
      <c r="A251" s="2"/>
    </row>
    <row r="252" spans="1:1" x14ac:dyDescent="0.35">
      <c r="A252" s="2"/>
    </row>
    <row r="253" spans="1:1" x14ac:dyDescent="0.35">
      <c r="A253" s="2"/>
    </row>
    <row r="254" spans="1:1" x14ac:dyDescent="0.35">
      <c r="A254" s="2"/>
    </row>
    <row r="255" spans="1:1" x14ac:dyDescent="0.35">
      <c r="A255" s="2"/>
    </row>
    <row r="256" spans="1:1" x14ac:dyDescent="0.35">
      <c r="A256" s="2"/>
    </row>
    <row r="257" spans="1:1" x14ac:dyDescent="0.35">
      <c r="A257" s="2"/>
    </row>
    <row r="258" spans="1:1" x14ac:dyDescent="0.35">
      <c r="A258" s="2"/>
    </row>
    <row r="259" spans="1:1" x14ac:dyDescent="0.35">
      <c r="A259" s="2"/>
    </row>
    <row r="260" spans="1:1" x14ac:dyDescent="0.35">
      <c r="A260" s="2"/>
    </row>
    <row r="261" spans="1:1" x14ac:dyDescent="0.35">
      <c r="A261" s="2"/>
    </row>
    <row r="262" spans="1:1" x14ac:dyDescent="0.35">
      <c r="A262" s="2"/>
    </row>
    <row r="263" spans="1:1" x14ac:dyDescent="0.35">
      <c r="A263" s="2"/>
    </row>
    <row r="264" spans="1:1" x14ac:dyDescent="0.35">
      <c r="A264" s="2"/>
    </row>
    <row r="265" spans="1:1" x14ac:dyDescent="0.35">
      <c r="A265" s="2"/>
    </row>
    <row r="266" spans="1:1" x14ac:dyDescent="0.35">
      <c r="A266" s="2"/>
    </row>
    <row r="267" spans="1:1" x14ac:dyDescent="0.35">
      <c r="A267" s="2"/>
    </row>
    <row r="268" spans="1:1" x14ac:dyDescent="0.35">
      <c r="A268" s="2"/>
    </row>
    <row r="269" spans="1:1" x14ac:dyDescent="0.35">
      <c r="A269" s="2"/>
    </row>
    <row r="270" spans="1:1" x14ac:dyDescent="0.35">
      <c r="A270" s="2"/>
    </row>
    <row r="271" spans="1:1" x14ac:dyDescent="0.35">
      <c r="A271" s="2"/>
    </row>
    <row r="272" spans="1:1" x14ac:dyDescent="0.35">
      <c r="A272" s="2"/>
    </row>
    <row r="273" spans="1:1" x14ac:dyDescent="0.35">
      <c r="A273" s="2"/>
    </row>
    <row r="274" spans="1:1" x14ac:dyDescent="0.35">
      <c r="A274" s="2"/>
    </row>
    <row r="275" spans="1:1" x14ac:dyDescent="0.35">
      <c r="A275" s="2"/>
    </row>
    <row r="276" spans="1:1" x14ac:dyDescent="0.35">
      <c r="A276" s="2"/>
    </row>
    <row r="277" spans="1:1" x14ac:dyDescent="0.35">
      <c r="A277" s="2"/>
    </row>
    <row r="278" spans="1:1" x14ac:dyDescent="0.35">
      <c r="A278" s="2"/>
    </row>
    <row r="279" spans="1:1" x14ac:dyDescent="0.35">
      <c r="A279" s="2"/>
    </row>
    <row r="280" spans="1:1" x14ac:dyDescent="0.35">
      <c r="A280" s="2"/>
    </row>
    <row r="281" spans="1:1" x14ac:dyDescent="0.35">
      <c r="A281" s="2"/>
    </row>
    <row r="282" spans="1:1" x14ac:dyDescent="0.35">
      <c r="A282" s="2"/>
    </row>
    <row r="283" spans="1:1" x14ac:dyDescent="0.35">
      <c r="A283" s="2"/>
    </row>
    <row r="284" spans="1:1" x14ac:dyDescent="0.35">
      <c r="A284" s="2"/>
    </row>
    <row r="285" spans="1:1" x14ac:dyDescent="0.35">
      <c r="A285" s="2"/>
    </row>
    <row r="286" spans="1:1" x14ac:dyDescent="0.35">
      <c r="A286" s="2"/>
    </row>
    <row r="287" spans="1:1" x14ac:dyDescent="0.35">
      <c r="A287" s="2"/>
    </row>
    <row r="288" spans="1:1" x14ac:dyDescent="0.35">
      <c r="A288" s="2"/>
    </row>
    <row r="289" spans="1:1" x14ac:dyDescent="0.35">
      <c r="A289" s="2"/>
    </row>
    <row r="290" spans="1:1" x14ac:dyDescent="0.35">
      <c r="A290" s="2"/>
    </row>
    <row r="291" spans="1:1" x14ac:dyDescent="0.35">
      <c r="A291" s="2"/>
    </row>
    <row r="292" spans="1:1" x14ac:dyDescent="0.35">
      <c r="A292" s="2"/>
    </row>
    <row r="293" spans="1:1" x14ac:dyDescent="0.35">
      <c r="A293" s="2"/>
    </row>
    <row r="294" spans="1:1" x14ac:dyDescent="0.35">
      <c r="A294" s="2"/>
    </row>
    <row r="295" spans="1:1" x14ac:dyDescent="0.35">
      <c r="A295" s="2"/>
    </row>
    <row r="296" spans="1:1" x14ac:dyDescent="0.35">
      <c r="A296" s="2"/>
    </row>
    <row r="297" spans="1:1" x14ac:dyDescent="0.35">
      <c r="A297" s="2"/>
    </row>
    <row r="298" spans="1:1" x14ac:dyDescent="0.35">
      <c r="A298" s="2"/>
    </row>
    <row r="299" spans="1:1" x14ac:dyDescent="0.35">
      <c r="A299" s="2"/>
    </row>
    <row r="300" spans="1:1" x14ac:dyDescent="0.35">
      <c r="A300" s="2"/>
    </row>
    <row r="301" spans="1:1" x14ac:dyDescent="0.35">
      <c r="A301" s="2"/>
    </row>
    <row r="302" spans="1:1" x14ac:dyDescent="0.35">
      <c r="A302" s="2"/>
    </row>
    <row r="303" spans="1:1" x14ac:dyDescent="0.35">
      <c r="A303" s="2"/>
    </row>
    <row r="304" spans="1:1" x14ac:dyDescent="0.35">
      <c r="A304" s="2"/>
    </row>
    <row r="305" spans="1:1" x14ac:dyDescent="0.35">
      <c r="A305" s="2"/>
    </row>
    <row r="306" spans="1:1" x14ac:dyDescent="0.35">
      <c r="A306" s="2"/>
    </row>
    <row r="307" spans="1:1" x14ac:dyDescent="0.35">
      <c r="A307" s="2"/>
    </row>
    <row r="308" spans="1:1" x14ac:dyDescent="0.35">
      <c r="A308" s="2"/>
    </row>
    <row r="309" spans="1:1" x14ac:dyDescent="0.35">
      <c r="A309" s="2"/>
    </row>
    <row r="310" spans="1:1" x14ac:dyDescent="0.35">
      <c r="A310" s="2"/>
    </row>
    <row r="311" spans="1:1" x14ac:dyDescent="0.35">
      <c r="A311" s="2"/>
    </row>
    <row r="312" spans="1:1" x14ac:dyDescent="0.35">
      <c r="A312" s="2"/>
    </row>
    <row r="313" spans="1:1" x14ac:dyDescent="0.35">
      <c r="A313" s="2"/>
    </row>
    <row r="314" spans="1:1" x14ac:dyDescent="0.35">
      <c r="A314" s="2"/>
    </row>
    <row r="315" spans="1:1" x14ac:dyDescent="0.35">
      <c r="A315" s="2"/>
    </row>
    <row r="316" spans="1:1" x14ac:dyDescent="0.35">
      <c r="A316" s="2"/>
    </row>
    <row r="317" spans="1:1" x14ac:dyDescent="0.35">
      <c r="A317" s="2"/>
    </row>
    <row r="318" spans="1:1" x14ac:dyDescent="0.35">
      <c r="A318" s="2"/>
    </row>
    <row r="319" spans="1:1" x14ac:dyDescent="0.35">
      <c r="A319" s="2"/>
    </row>
    <row r="320" spans="1:1" x14ac:dyDescent="0.35">
      <c r="A320" s="2"/>
    </row>
    <row r="321" spans="1:1" x14ac:dyDescent="0.35">
      <c r="A321" s="2"/>
    </row>
    <row r="322" spans="1:1" x14ac:dyDescent="0.35">
      <c r="A322" s="2"/>
    </row>
    <row r="323" spans="1:1" x14ac:dyDescent="0.35">
      <c r="A323" s="2"/>
    </row>
    <row r="324" spans="1:1" x14ac:dyDescent="0.35">
      <c r="A324" s="2"/>
    </row>
    <row r="325" spans="1:1" x14ac:dyDescent="0.35">
      <c r="A325" s="2"/>
    </row>
    <row r="326" spans="1:1" x14ac:dyDescent="0.35">
      <c r="A326" s="2"/>
    </row>
    <row r="327" spans="1:1" x14ac:dyDescent="0.35">
      <c r="A327" s="2"/>
    </row>
    <row r="328" spans="1:1" x14ac:dyDescent="0.35">
      <c r="A328" s="2"/>
    </row>
    <row r="329" spans="1:1" x14ac:dyDescent="0.35">
      <c r="A329" s="2"/>
    </row>
    <row r="330" spans="1:1" x14ac:dyDescent="0.35">
      <c r="A330" s="2"/>
    </row>
    <row r="331" spans="1:1" x14ac:dyDescent="0.35">
      <c r="A331" s="2"/>
    </row>
    <row r="332" spans="1:1" x14ac:dyDescent="0.35">
      <c r="A332" s="2"/>
    </row>
    <row r="333" spans="1:1" x14ac:dyDescent="0.35">
      <c r="A333" s="2"/>
    </row>
    <row r="334" spans="1:1" x14ac:dyDescent="0.35">
      <c r="A334" s="2"/>
    </row>
    <row r="335" spans="1:1" x14ac:dyDescent="0.35">
      <c r="A335" s="2"/>
    </row>
    <row r="336" spans="1:1" x14ac:dyDescent="0.35">
      <c r="A336" s="2"/>
    </row>
    <row r="337" spans="1:1" x14ac:dyDescent="0.35">
      <c r="A337" s="2"/>
    </row>
    <row r="338" spans="1:1" x14ac:dyDescent="0.35">
      <c r="A338" s="2"/>
    </row>
    <row r="339" spans="1:1" x14ac:dyDescent="0.35">
      <c r="A339" s="2"/>
    </row>
    <row r="340" spans="1:1" x14ac:dyDescent="0.35">
      <c r="A340" s="2"/>
    </row>
    <row r="341" spans="1:1" x14ac:dyDescent="0.35">
      <c r="A341" s="2"/>
    </row>
    <row r="342" spans="1:1" x14ac:dyDescent="0.35">
      <c r="A342" s="2"/>
    </row>
    <row r="343" spans="1:1" x14ac:dyDescent="0.35">
      <c r="A343" s="2"/>
    </row>
    <row r="344" spans="1:1" x14ac:dyDescent="0.35">
      <c r="A344" s="2"/>
    </row>
    <row r="345" spans="1:1" x14ac:dyDescent="0.35">
      <c r="A345" s="2"/>
    </row>
    <row r="346" spans="1:1" x14ac:dyDescent="0.35">
      <c r="A346" s="2"/>
    </row>
    <row r="347" spans="1:1" x14ac:dyDescent="0.35">
      <c r="A347" s="2"/>
    </row>
    <row r="348" spans="1:1" x14ac:dyDescent="0.35">
      <c r="A348" s="2"/>
    </row>
    <row r="349" spans="1:1" x14ac:dyDescent="0.35">
      <c r="A349" s="2"/>
    </row>
    <row r="350" spans="1:1" x14ac:dyDescent="0.35">
      <c r="A350" s="2"/>
    </row>
    <row r="351" spans="1:1" x14ac:dyDescent="0.35">
      <c r="A351" s="2"/>
    </row>
    <row r="352" spans="1:1" x14ac:dyDescent="0.35">
      <c r="A352" s="2"/>
    </row>
    <row r="353" spans="1:1" x14ac:dyDescent="0.35">
      <c r="A353" s="2"/>
    </row>
    <row r="354" spans="1:1" x14ac:dyDescent="0.35">
      <c r="A354" s="2"/>
    </row>
    <row r="355" spans="1:1" x14ac:dyDescent="0.35">
      <c r="A355" s="2"/>
    </row>
    <row r="356" spans="1:1" x14ac:dyDescent="0.35">
      <c r="A356" s="2"/>
    </row>
    <row r="357" spans="1:1" x14ac:dyDescent="0.35">
      <c r="A357" s="2"/>
    </row>
    <row r="358" spans="1:1" x14ac:dyDescent="0.35">
      <c r="A358" s="2"/>
    </row>
    <row r="359" spans="1:1" x14ac:dyDescent="0.35">
      <c r="A359" s="2"/>
    </row>
    <row r="360" spans="1:1" x14ac:dyDescent="0.35">
      <c r="A360" s="2"/>
    </row>
    <row r="361" spans="1:1" x14ac:dyDescent="0.35">
      <c r="A361" s="2"/>
    </row>
    <row r="362" spans="1:1" x14ac:dyDescent="0.35">
      <c r="A362" s="2"/>
    </row>
    <row r="363" spans="1:1" x14ac:dyDescent="0.35">
      <c r="A363" s="2"/>
    </row>
    <row r="364" spans="1:1" x14ac:dyDescent="0.35">
      <c r="A364" s="2"/>
    </row>
    <row r="365" spans="1:1" x14ac:dyDescent="0.35">
      <c r="A365" s="2"/>
    </row>
    <row r="366" spans="1:1" x14ac:dyDescent="0.35">
      <c r="A366" s="2"/>
    </row>
    <row r="367" spans="1:1" x14ac:dyDescent="0.35">
      <c r="A367" s="2"/>
    </row>
    <row r="368" spans="1:1" x14ac:dyDescent="0.35">
      <c r="A368" s="2"/>
    </row>
    <row r="369" spans="1:1" x14ac:dyDescent="0.35">
      <c r="A369" s="2"/>
    </row>
    <row r="370" spans="1:1" x14ac:dyDescent="0.35">
      <c r="A370" s="2"/>
    </row>
    <row r="371" spans="1:1" x14ac:dyDescent="0.35">
      <c r="A371" s="2"/>
    </row>
    <row r="372" spans="1:1" x14ac:dyDescent="0.35">
      <c r="A372" s="2"/>
    </row>
    <row r="373" spans="1:1" x14ac:dyDescent="0.35">
      <c r="A373" s="2"/>
    </row>
    <row r="374" spans="1:1" x14ac:dyDescent="0.35">
      <c r="A374" s="2"/>
    </row>
    <row r="375" spans="1:1" x14ac:dyDescent="0.35">
      <c r="A375" s="2"/>
    </row>
    <row r="376" spans="1:1" x14ac:dyDescent="0.35">
      <c r="A376" s="2"/>
    </row>
    <row r="377" spans="1:1" x14ac:dyDescent="0.35">
      <c r="A377" s="2"/>
    </row>
    <row r="378" spans="1:1" x14ac:dyDescent="0.35">
      <c r="A378" s="2"/>
    </row>
    <row r="379" spans="1:1" x14ac:dyDescent="0.35">
      <c r="A379" s="2"/>
    </row>
    <row r="380" spans="1:1" x14ac:dyDescent="0.35">
      <c r="A380" s="2"/>
    </row>
    <row r="381" spans="1:1" x14ac:dyDescent="0.35">
      <c r="A381" s="2"/>
    </row>
    <row r="382" spans="1:1" x14ac:dyDescent="0.35">
      <c r="A382" s="2"/>
    </row>
    <row r="383" spans="1:1" x14ac:dyDescent="0.35">
      <c r="A383" s="2"/>
    </row>
    <row r="384" spans="1:1" x14ac:dyDescent="0.35">
      <c r="A384" s="2"/>
    </row>
    <row r="385" spans="1:1" x14ac:dyDescent="0.35">
      <c r="A385" s="2"/>
    </row>
    <row r="386" spans="1:1" x14ac:dyDescent="0.35">
      <c r="A386" s="2"/>
    </row>
    <row r="387" spans="1:1" x14ac:dyDescent="0.35">
      <c r="A387" s="2"/>
    </row>
    <row r="388" spans="1:1" x14ac:dyDescent="0.35">
      <c r="A388" s="2"/>
    </row>
    <row r="389" spans="1:1" x14ac:dyDescent="0.35">
      <c r="A389" s="2"/>
    </row>
    <row r="390" spans="1:1" x14ac:dyDescent="0.35">
      <c r="A390" s="2"/>
    </row>
    <row r="391" spans="1:1" x14ac:dyDescent="0.35">
      <c r="A391" s="2"/>
    </row>
    <row r="392" spans="1:1" x14ac:dyDescent="0.35">
      <c r="A392" s="2"/>
    </row>
    <row r="393" spans="1:1" x14ac:dyDescent="0.35">
      <c r="A393" s="2"/>
    </row>
    <row r="394" spans="1:1" x14ac:dyDescent="0.35">
      <c r="A394" s="2"/>
    </row>
    <row r="395" spans="1:1" x14ac:dyDescent="0.35">
      <c r="A395" s="2"/>
    </row>
    <row r="396" spans="1:1" x14ac:dyDescent="0.35">
      <c r="A396" s="2"/>
    </row>
    <row r="397" spans="1:1" x14ac:dyDescent="0.35">
      <c r="A397" s="2"/>
    </row>
    <row r="398" spans="1:1" x14ac:dyDescent="0.35">
      <c r="A398" s="2"/>
    </row>
    <row r="399" spans="1:1" x14ac:dyDescent="0.35">
      <c r="A399" s="2"/>
    </row>
    <row r="400" spans="1:1" x14ac:dyDescent="0.35">
      <c r="A400" s="2"/>
    </row>
    <row r="401" spans="1:1" x14ac:dyDescent="0.35">
      <c r="A401" s="2"/>
    </row>
    <row r="402" spans="1:1" x14ac:dyDescent="0.35">
      <c r="A402" s="2"/>
    </row>
    <row r="403" spans="1:1" x14ac:dyDescent="0.35">
      <c r="A403" s="2"/>
    </row>
    <row r="404" spans="1:1" x14ac:dyDescent="0.35">
      <c r="A404" s="2"/>
    </row>
    <row r="405" spans="1:1" x14ac:dyDescent="0.35">
      <c r="A405" s="2"/>
    </row>
    <row r="406" spans="1:1" x14ac:dyDescent="0.35">
      <c r="A406" s="2"/>
    </row>
    <row r="407" spans="1:1" x14ac:dyDescent="0.35">
      <c r="A407" s="2"/>
    </row>
    <row r="408" spans="1:1" x14ac:dyDescent="0.35">
      <c r="A408" s="2"/>
    </row>
    <row r="409" spans="1:1" x14ac:dyDescent="0.35">
      <c r="A409" s="2"/>
    </row>
    <row r="410" spans="1:1" x14ac:dyDescent="0.35">
      <c r="A410" s="2"/>
    </row>
    <row r="411" spans="1:1" x14ac:dyDescent="0.35">
      <c r="A411" s="2"/>
    </row>
    <row r="412" spans="1:1" x14ac:dyDescent="0.35">
      <c r="A412" s="2"/>
    </row>
    <row r="413" spans="1:1" x14ac:dyDescent="0.35">
      <c r="A413" s="2"/>
    </row>
    <row r="414" spans="1:1" x14ac:dyDescent="0.35">
      <c r="A414" s="2"/>
    </row>
    <row r="415" spans="1:1" x14ac:dyDescent="0.35">
      <c r="A415" s="2"/>
    </row>
    <row r="416" spans="1:1" x14ac:dyDescent="0.35">
      <c r="A416" s="2"/>
    </row>
    <row r="417" spans="1:1" x14ac:dyDescent="0.35">
      <c r="A417" s="2"/>
    </row>
    <row r="418" spans="1:1" x14ac:dyDescent="0.35">
      <c r="A418" s="2"/>
    </row>
    <row r="419" spans="1:1" x14ac:dyDescent="0.35">
      <c r="A419" s="2"/>
    </row>
    <row r="420" spans="1:1" x14ac:dyDescent="0.35">
      <c r="A420" s="2"/>
    </row>
    <row r="421" spans="1:1" x14ac:dyDescent="0.35">
      <c r="A421" s="2"/>
    </row>
    <row r="422" spans="1:1" x14ac:dyDescent="0.35">
      <c r="A422" s="2"/>
    </row>
    <row r="423" spans="1:1" x14ac:dyDescent="0.35">
      <c r="A423" s="2"/>
    </row>
    <row r="424" spans="1:1" x14ac:dyDescent="0.35">
      <c r="A424" s="2"/>
    </row>
    <row r="425" spans="1:1" x14ac:dyDescent="0.35">
      <c r="A425" s="2"/>
    </row>
    <row r="426" spans="1:1" x14ac:dyDescent="0.35">
      <c r="A426" s="2"/>
    </row>
    <row r="427" spans="1:1" x14ac:dyDescent="0.35">
      <c r="A427" s="2"/>
    </row>
    <row r="428" spans="1:1" x14ac:dyDescent="0.35">
      <c r="A428" s="2"/>
    </row>
    <row r="429" spans="1:1" x14ac:dyDescent="0.35">
      <c r="A429" s="2"/>
    </row>
    <row r="430" spans="1:1" x14ac:dyDescent="0.35">
      <c r="A430" s="2"/>
    </row>
    <row r="431" spans="1:1" x14ac:dyDescent="0.35">
      <c r="A431" s="2"/>
    </row>
    <row r="432" spans="1:1" x14ac:dyDescent="0.35">
      <c r="A432" s="2"/>
    </row>
    <row r="433" spans="1:1" x14ac:dyDescent="0.35">
      <c r="A433" s="2"/>
    </row>
    <row r="434" spans="1:1" x14ac:dyDescent="0.35">
      <c r="A434" s="2"/>
    </row>
    <row r="435" spans="1:1" x14ac:dyDescent="0.35">
      <c r="A435" s="2"/>
    </row>
    <row r="436" spans="1:1" x14ac:dyDescent="0.35">
      <c r="A436" s="2"/>
    </row>
    <row r="437" spans="1:1" x14ac:dyDescent="0.35">
      <c r="A437" s="2"/>
    </row>
    <row r="438" spans="1:1" x14ac:dyDescent="0.35">
      <c r="A438" s="2"/>
    </row>
    <row r="439" spans="1:1" x14ac:dyDescent="0.35">
      <c r="A439" s="2"/>
    </row>
    <row r="440" spans="1:1" x14ac:dyDescent="0.35">
      <c r="A440" s="2"/>
    </row>
    <row r="441" spans="1:1" x14ac:dyDescent="0.35">
      <c r="A441" s="2"/>
    </row>
    <row r="442" spans="1:1" x14ac:dyDescent="0.35">
      <c r="A442" s="2"/>
    </row>
    <row r="443" spans="1:1" x14ac:dyDescent="0.35">
      <c r="A443" s="2"/>
    </row>
    <row r="444" spans="1:1" x14ac:dyDescent="0.35">
      <c r="A444" s="2"/>
    </row>
    <row r="445" spans="1:1" x14ac:dyDescent="0.35">
      <c r="A445" s="2"/>
    </row>
    <row r="446" spans="1:1" x14ac:dyDescent="0.35">
      <c r="A446" s="2"/>
    </row>
    <row r="447" spans="1:1" x14ac:dyDescent="0.35">
      <c r="A447" s="2"/>
    </row>
    <row r="448" spans="1:1" x14ac:dyDescent="0.35">
      <c r="A448" s="2"/>
    </row>
    <row r="449" spans="1:1" x14ac:dyDescent="0.35">
      <c r="A449" s="2"/>
    </row>
    <row r="450" spans="1:1" x14ac:dyDescent="0.35">
      <c r="A450" s="2"/>
    </row>
    <row r="451" spans="1:1" x14ac:dyDescent="0.35">
      <c r="A451" s="2"/>
    </row>
    <row r="452" spans="1:1" x14ac:dyDescent="0.35">
      <c r="A452" s="2"/>
    </row>
    <row r="453" spans="1:1" x14ac:dyDescent="0.35">
      <c r="A453" s="2"/>
    </row>
    <row r="454" spans="1:1" x14ac:dyDescent="0.35">
      <c r="A454" s="2"/>
    </row>
    <row r="455" spans="1:1" x14ac:dyDescent="0.35">
      <c r="A455" s="2"/>
    </row>
    <row r="456" spans="1:1" x14ac:dyDescent="0.35">
      <c r="A456" s="2"/>
    </row>
    <row r="457" spans="1:1" x14ac:dyDescent="0.35">
      <c r="A457" s="2"/>
    </row>
    <row r="458" spans="1:1" x14ac:dyDescent="0.35">
      <c r="A458" s="2"/>
    </row>
    <row r="459" spans="1:1" x14ac:dyDescent="0.35">
      <c r="A459" s="2"/>
    </row>
    <row r="460" spans="1:1" x14ac:dyDescent="0.35">
      <c r="A460" s="2"/>
    </row>
    <row r="461" spans="1:1" x14ac:dyDescent="0.35">
      <c r="A461" s="2"/>
    </row>
    <row r="462" spans="1:1" x14ac:dyDescent="0.35">
      <c r="A462" s="2"/>
    </row>
    <row r="463" spans="1:1" x14ac:dyDescent="0.35">
      <c r="A463" s="2"/>
    </row>
    <row r="464" spans="1:1" x14ac:dyDescent="0.35">
      <c r="A464" s="2"/>
    </row>
    <row r="465" spans="1:1" x14ac:dyDescent="0.35">
      <c r="A465" s="2"/>
    </row>
    <row r="466" spans="1:1" x14ac:dyDescent="0.35">
      <c r="A466" s="2"/>
    </row>
    <row r="467" spans="1:1" x14ac:dyDescent="0.35">
      <c r="A467" s="2"/>
    </row>
    <row r="468" spans="1:1" x14ac:dyDescent="0.35">
      <c r="A468" s="2"/>
    </row>
    <row r="469" spans="1:1" x14ac:dyDescent="0.35">
      <c r="A469" s="2"/>
    </row>
    <row r="470" spans="1:1" x14ac:dyDescent="0.35">
      <c r="A470" s="2"/>
    </row>
    <row r="471" spans="1:1" x14ac:dyDescent="0.35">
      <c r="A471" s="2"/>
    </row>
    <row r="472" spans="1:1" x14ac:dyDescent="0.35">
      <c r="A472" s="2"/>
    </row>
    <row r="473" spans="1:1" x14ac:dyDescent="0.35">
      <c r="A473" s="2"/>
    </row>
    <row r="474" spans="1:1" x14ac:dyDescent="0.35">
      <c r="A474" s="2"/>
    </row>
    <row r="475" spans="1:1" x14ac:dyDescent="0.35">
      <c r="A475" s="2"/>
    </row>
    <row r="476" spans="1:1" x14ac:dyDescent="0.35">
      <c r="A476" s="2"/>
    </row>
    <row r="477" spans="1:1" x14ac:dyDescent="0.35">
      <c r="A477" s="2"/>
    </row>
    <row r="478" spans="1:1" x14ac:dyDescent="0.35">
      <c r="A478" s="2"/>
    </row>
    <row r="479" spans="1:1" x14ac:dyDescent="0.35">
      <c r="A479" s="2"/>
    </row>
    <row r="480" spans="1:1" x14ac:dyDescent="0.35">
      <c r="A480" s="2"/>
    </row>
    <row r="481" spans="1:1" x14ac:dyDescent="0.35">
      <c r="A481" s="2"/>
    </row>
    <row r="482" spans="1:1" x14ac:dyDescent="0.35">
      <c r="A482" s="2"/>
    </row>
    <row r="483" spans="1:1" x14ac:dyDescent="0.35">
      <c r="A483" s="2"/>
    </row>
    <row r="484" spans="1:1" x14ac:dyDescent="0.35">
      <c r="A484" s="2"/>
    </row>
    <row r="485" spans="1:1" x14ac:dyDescent="0.35">
      <c r="A485" s="2"/>
    </row>
    <row r="486" spans="1:1" x14ac:dyDescent="0.35">
      <c r="A486" s="2"/>
    </row>
    <row r="487" spans="1:1" x14ac:dyDescent="0.35">
      <c r="A487" s="2"/>
    </row>
    <row r="488" spans="1:1" x14ac:dyDescent="0.35">
      <c r="A488" s="2"/>
    </row>
    <row r="489" spans="1:1" x14ac:dyDescent="0.35">
      <c r="A489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10" fitToWidth="0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topLeftCell="A12" zoomScaleNormal="100" workbookViewId="0">
      <selection activeCell="H34" sqref="H34"/>
    </sheetView>
  </sheetViews>
  <sheetFormatPr defaultRowHeight="14.5" x14ac:dyDescent="0.35"/>
  <cols>
    <col min="1" max="1" width="19.7265625" bestFit="1" customWidth="1"/>
    <col min="2" max="2" width="25.26953125" bestFit="1" customWidth="1"/>
    <col min="3" max="3" width="16.26953125" style="17" bestFit="1" customWidth="1"/>
    <col min="4" max="4" width="8.453125" customWidth="1"/>
    <col min="5" max="5" width="9.1796875" style="5"/>
    <col min="6" max="6" width="9.1796875" style="44"/>
  </cols>
  <sheetData>
    <row r="1" spans="1:7" x14ac:dyDescent="0.35">
      <c r="A1" s="24"/>
      <c r="B1" s="2"/>
      <c r="C1" s="43" t="s">
        <v>19</v>
      </c>
      <c r="D1" s="5" t="s">
        <v>20</v>
      </c>
      <c r="E1" s="5" t="s">
        <v>10</v>
      </c>
      <c r="F1" s="6"/>
    </row>
    <row r="2" spans="1:7" x14ac:dyDescent="0.35">
      <c r="A2" s="24"/>
      <c r="B2" s="2" t="s">
        <v>0</v>
      </c>
      <c r="C2" s="17" t="s">
        <v>53</v>
      </c>
      <c r="D2" s="2"/>
      <c r="E2" s="8" t="s">
        <v>1</v>
      </c>
      <c r="F2" s="6" t="s">
        <v>2</v>
      </c>
    </row>
    <row r="3" spans="1:7" x14ac:dyDescent="0.35">
      <c r="A3" s="65" t="s">
        <v>68</v>
      </c>
      <c r="B3" s="11"/>
      <c r="C3" s="28" t="s">
        <v>93</v>
      </c>
      <c r="D3" s="26"/>
      <c r="E3" s="11"/>
      <c r="F3" s="27"/>
    </row>
    <row r="4" spans="1:7" x14ac:dyDescent="0.35">
      <c r="A4" s="16" t="s">
        <v>15</v>
      </c>
      <c r="B4" s="19" t="s">
        <v>16</v>
      </c>
      <c r="C4" s="42">
        <v>274</v>
      </c>
      <c r="D4" s="3">
        <f>C4/360*100</f>
        <v>76.111111111111114</v>
      </c>
      <c r="E4" s="8">
        <v>1</v>
      </c>
      <c r="F4" s="8">
        <v>14</v>
      </c>
    </row>
    <row r="5" spans="1:7" x14ac:dyDescent="0.35">
      <c r="A5" s="25" t="s">
        <v>47</v>
      </c>
      <c r="B5" s="26"/>
      <c r="C5" s="28" t="s">
        <v>93</v>
      </c>
      <c r="D5" s="14"/>
      <c r="E5" s="11"/>
      <c r="F5" s="11"/>
    </row>
    <row r="6" spans="1:7" x14ac:dyDescent="0.35">
      <c r="A6" s="16" t="s">
        <v>56</v>
      </c>
      <c r="B6" s="19" t="s">
        <v>69</v>
      </c>
      <c r="C6" s="19">
        <v>287</v>
      </c>
      <c r="D6" s="3">
        <f>C6/410*100</f>
        <v>70</v>
      </c>
      <c r="E6" s="8">
        <v>1</v>
      </c>
      <c r="F6" s="8">
        <v>14</v>
      </c>
    </row>
    <row r="7" spans="1:7" x14ac:dyDescent="0.35">
      <c r="A7" s="25" t="s">
        <v>70</v>
      </c>
      <c r="B7" s="28"/>
      <c r="C7" s="28" t="s">
        <v>93</v>
      </c>
      <c r="D7" s="14"/>
      <c r="E7" s="11"/>
      <c r="F7" s="11"/>
    </row>
    <row r="8" spans="1:7" x14ac:dyDescent="0.35">
      <c r="A8" s="16" t="s">
        <v>71</v>
      </c>
      <c r="B8" s="19" t="s">
        <v>72</v>
      </c>
      <c r="C8" s="19">
        <v>289</v>
      </c>
      <c r="D8" s="3">
        <f>C8/410*100</f>
        <v>70.487804878048777</v>
      </c>
      <c r="E8" s="8">
        <v>2</v>
      </c>
      <c r="F8" s="8">
        <v>12</v>
      </c>
      <c r="G8" s="16"/>
    </row>
    <row r="9" spans="1:7" x14ac:dyDescent="0.35">
      <c r="A9" s="16" t="s">
        <v>14</v>
      </c>
      <c r="B9" s="19" t="s">
        <v>35</v>
      </c>
      <c r="C9" s="19">
        <v>334.5</v>
      </c>
      <c r="D9" s="3">
        <f>C9/410*100</f>
        <v>81.58536585365853</v>
      </c>
      <c r="E9" s="8">
        <v>1</v>
      </c>
      <c r="F9" s="8">
        <v>14</v>
      </c>
    </row>
    <row r="10" spans="1:7" x14ac:dyDescent="0.35">
      <c r="A10" s="25" t="s">
        <v>6</v>
      </c>
      <c r="B10" s="25"/>
      <c r="C10" s="28" t="s">
        <v>93</v>
      </c>
      <c r="D10" s="14"/>
      <c r="E10" s="11"/>
      <c r="F10" s="11"/>
    </row>
    <row r="11" spans="1:7" x14ac:dyDescent="0.35">
      <c r="A11" t="s">
        <v>39</v>
      </c>
      <c r="B11" s="19" t="s">
        <v>42</v>
      </c>
      <c r="C11" s="17">
        <v>245</v>
      </c>
      <c r="D11" s="3">
        <f t="shared" ref="D11:D15" si="0">C11/360*100</f>
        <v>68.055555555555557</v>
      </c>
      <c r="E11" s="8">
        <v>5</v>
      </c>
      <c r="F11" s="6">
        <v>9</v>
      </c>
    </row>
    <row r="12" spans="1:7" x14ac:dyDescent="0.35">
      <c r="A12" t="s">
        <v>38</v>
      </c>
      <c r="B12" s="19" t="s">
        <v>46</v>
      </c>
      <c r="C12" s="17">
        <v>240</v>
      </c>
      <c r="D12" s="3">
        <f t="shared" si="0"/>
        <v>66.666666666666657</v>
      </c>
      <c r="E12" s="8">
        <v>7</v>
      </c>
      <c r="F12" s="6">
        <v>7</v>
      </c>
    </row>
    <row r="13" spans="1:7" x14ac:dyDescent="0.35">
      <c r="A13" t="s">
        <v>7</v>
      </c>
      <c r="B13" t="s">
        <v>49</v>
      </c>
      <c r="C13" s="19">
        <v>274.5</v>
      </c>
      <c r="D13" s="3">
        <f t="shared" si="0"/>
        <v>76.25</v>
      </c>
      <c r="E13" s="8">
        <v>1</v>
      </c>
      <c r="F13" s="4">
        <v>14</v>
      </c>
    </row>
    <row r="14" spans="1:7" x14ac:dyDescent="0.35">
      <c r="A14" t="s">
        <v>73</v>
      </c>
      <c r="B14" s="19" t="s">
        <v>74</v>
      </c>
      <c r="C14" s="19">
        <v>222.5</v>
      </c>
      <c r="D14" s="3">
        <f t="shared" si="0"/>
        <v>61.805555555555557</v>
      </c>
      <c r="E14" s="8">
        <v>8</v>
      </c>
      <c r="F14" s="6">
        <v>6</v>
      </c>
    </row>
    <row r="15" spans="1:7" x14ac:dyDescent="0.35">
      <c r="A15" t="s">
        <v>15</v>
      </c>
      <c r="C15" s="19">
        <v>253</v>
      </c>
      <c r="D15" s="3">
        <f t="shared" si="0"/>
        <v>70.277777777777771</v>
      </c>
      <c r="E15" s="8">
        <v>5</v>
      </c>
      <c r="F15" s="6">
        <v>10</v>
      </c>
    </row>
    <row r="16" spans="1:7" x14ac:dyDescent="0.35">
      <c r="A16" t="s">
        <v>56</v>
      </c>
      <c r="B16" t="s">
        <v>66</v>
      </c>
      <c r="C16" s="19">
        <v>264</v>
      </c>
      <c r="D16" s="3">
        <f>C16/360*100</f>
        <v>73.333333333333329</v>
      </c>
      <c r="E16" s="8">
        <v>2</v>
      </c>
      <c r="F16" s="6">
        <v>12</v>
      </c>
    </row>
    <row r="17" spans="1:6" x14ac:dyDescent="0.35">
      <c r="A17" t="s">
        <v>75</v>
      </c>
      <c r="C17" s="17">
        <v>261</v>
      </c>
      <c r="D17" s="3">
        <f>C17/360*100</f>
        <v>72.5</v>
      </c>
      <c r="E17" s="8">
        <v>3</v>
      </c>
      <c r="F17" s="6">
        <v>11</v>
      </c>
    </row>
    <row r="18" spans="1:6" x14ac:dyDescent="0.35">
      <c r="A18" t="s">
        <v>55</v>
      </c>
      <c r="B18" t="s">
        <v>67</v>
      </c>
      <c r="D18" s="3">
        <f t="shared" ref="D18" si="1">C18/260*100</f>
        <v>0</v>
      </c>
      <c r="E18" s="8"/>
      <c r="F18" s="6"/>
    </row>
    <row r="19" spans="1:6" x14ac:dyDescent="0.35">
      <c r="A19" t="s">
        <v>57</v>
      </c>
      <c r="B19" t="s">
        <v>62</v>
      </c>
      <c r="C19" s="19">
        <v>243.5</v>
      </c>
      <c r="D19" s="3">
        <f>C19/360*100</f>
        <v>67.638888888888886</v>
      </c>
      <c r="E19" s="8">
        <v>6</v>
      </c>
      <c r="F19" s="6">
        <v>8</v>
      </c>
    </row>
    <row r="20" spans="1:6" x14ac:dyDescent="0.35">
      <c r="A20" t="s">
        <v>84</v>
      </c>
      <c r="C20" s="19">
        <v>258</v>
      </c>
      <c r="D20" s="3">
        <f>C20/360*100</f>
        <v>71.666666666666671</v>
      </c>
      <c r="E20" s="8">
        <v>4</v>
      </c>
      <c r="F20" s="6">
        <v>10</v>
      </c>
    </row>
    <row r="21" spans="1:6" x14ac:dyDescent="0.35">
      <c r="A21" s="16" t="s">
        <v>48</v>
      </c>
      <c r="B21" s="19" t="s">
        <v>51</v>
      </c>
      <c r="C21" s="17">
        <v>258</v>
      </c>
      <c r="D21" s="3">
        <f>C21/360*100</f>
        <v>71.666666666666671</v>
      </c>
      <c r="E21" s="8">
        <v>4</v>
      </c>
      <c r="F21" s="8">
        <v>10</v>
      </c>
    </row>
    <row r="22" spans="1:6" x14ac:dyDescent="0.35">
      <c r="A22" s="25" t="s">
        <v>34</v>
      </c>
      <c r="B22" s="27"/>
      <c r="C22" s="28" t="s">
        <v>94</v>
      </c>
      <c r="D22" s="14"/>
      <c r="E22" s="11"/>
      <c r="F22" s="11"/>
    </row>
    <row r="23" spans="1:6" x14ac:dyDescent="0.35">
      <c r="A23" t="s">
        <v>76</v>
      </c>
      <c r="C23" s="17">
        <v>153</v>
      </c>
      <c r="D23" s="3">
        <f>C23/270*100</f>
        <v>56.666666666666664</v>
      </c>
      <c r="E23" s="8">
        <v>11</v>
      </c>
      <c r="F23" s="8">
        <v>3</v>
      </c>
    </row>
    <row r="24" spans="1:6" x14ac:dyDescent="0.35">
      <c r="A24" t="s">
        <v>61</v>
      </c>
      <c r="B24" t="s">
        <v>65</v>
      </c>
      <c r="C24" s="17">
        <v>180</v>
      </c>
      <c r="D24" s="3">
        <f t="shared" ref="D24:D35" si="2">C24/270*100</f>
        <v>66.666666666666657</v>
      </c>
      <c r="E24" s="8">
        <v>7</v>
      </c>
      <c r="F24" s="8">
        <v>7</v>
      </c>
    </row>
    <row r="25" spans="1:6" x14ac:dyDescent="0.35">
      <c r="A25" t="s">
        <v>15</v>
      </c>
      <c r="B25" t="s">
        <v>60</v>
      </c>
      <c r="C25" s="17">
        <v>198</v>
      </c>
      <c r="D25" s="3">
        <f t="shared" si="2"/>
        <v>73.333333333333329</v>
      </c>
      <c r="E25" s="8">
        <v>2</v>
      </c>
      <c r="F25" s="8">
        <v>12</v>
      </c>
    </row>
    <row r="26" spans="1:6" x14ac:dyDescent="0.35">
      <c r="A26" t="s">
        <v>58</v>
      </c>
      <c r="B26" t="s">
        <v>63</v>
      </c>
      <c r="C26" s="17">
        <v>164</v>
      </c>
      <c r="D26" s="3">
        <f t="shared" si="2"/>
        <v>60.74074074074074</v>
      </c>
      <c r="E26" s="8">
        <v>10</v>
      </c>
      <c r="F26" s="8">
        <v>4</v>
      </c>
    </row>
    <row r="27" spans="1:6" x14ac:dyDescent="0.35">
      <c r="A27" t="s">
        <v>79</v>
      </c>
      <c r="C27" s="17">
        <v>195</v>
      </c>
      <c r="D27" s="3">
        <f t="shared" si="2"/>
        <v>72.222222222222214</v>
      </c>
      <c r="E27" s="8">
        <v>4</v>
      </c>
      <c r="F27" s="8">
        <v>10</v>
      </c>
    </row>
    <row r="28" spans="1:6" x14ac:dyDescent="0.35">
      <c r="A28" t="s">
        <v>37</v>
      </c>
      <c r="B28" t="s">
        <v>64</v>
      </c>
      <c r="C28" s="17">
        <v>205.5</v>
      </c>
      <c r="D28" s="3">
        <f t="shared" si="2"/>
        <v>76.111111111111114</v>
      </c>
      <c r="E28" s="8">
        <v>1</v>
      </c>
      <c r="F28" s="8">
        <v>14</v>
      </c>
    </row>
    <row r="29" spans="1:6" x14ac:dyDescent="0.35">
      <c r="A29" t="s">
        <v>78</v>
      </c>
      <c r="C29" s="17">
        <v>196</v>
      </c>
      <c r="D29" s="3">
        <f t="shared" si="2"/>
        <v>72.592592592592595</v>
      </c>
      <c r="E29" s="8">
        <v>3</v>
      </c>
      <c r="F29" s="8">
        <v>11</v>
      </c>
    </row>
    <row r="30" spans="1:6" x14ac:dyDescent="0.35">
      <c r="A30" t="s">
        <v>59</v>
      </c>
      <c r="B30" t="s">
        <v>52</v>
      </c>
      <c r="C30" s="17">
        <v>176</v>
      </c>
      <c r="D30" s="3">
        <f t="shared" si="2"/>
        <v>65.18518518518519</v>
      </c>
      <c r="E30" s="5">
        <v>8</v>
      </c>
      <c r="F30" s="44">
        <v>6</v>
      </c>
    </row>
    <row r="31" spans="1:6" x14ac:dyDescent="0.35">
      <c r="A31" t="s">
        <v>80</v>
      </c>
      <c r="C31" s="17">
        <v>187</v>
      </c>
      <c r="D31" s="3">
        <f t="shared" si="2"/>
        <v>69.259259259259252</v>
      </c>
      <c r="E31" s="5">
        <v>5</v>
      </c>
      <c r="F31" s="44">
        <v>9</v>
      </c>
    </row>
    <row r="32" spans="1:6" x14ac:dyDescent="0.35">
      <c r="A32" t="s">
        <v>77</v>
      </c>
      <c r="C32" s="17">
        <v>175</v>
      </c>
      <c r="D32" s="3">
        <f t="shared" si="2"/>
        <v>64.81481481481481</v>
      </c>
      <c r="E32" s="5">
        <v>9</v>
      </c>
      <c r="F32" s="44">
        <v>5</v>
      </c>
    </row>
    <row r="33" spans="1:6" x14ac:dyDescent="0.35">
      <c r="A33" s="16" t="s">
        <v>81</v>
      </c>
      <c r="B33" s="16"/>
      <c r="C33" s="17">
        <v>151</v>
      </c>
      <c r="D33" s="3">
        <f t="shared" si="2"/>
        <v>55.925925925925924</v>
      </c>
      <c r="E33" s="5">
        <v>12</v>
      </c>
      <c r="F33" s="44">
        <v>2</v>
      </c>
    </row>
    <row r="34" spans="1:6" x14ac:dyDescent="0.35">
      <c r="A34" s="16" t="s">
        <v>82</v>
      </c>
      <c r="C34" s="17">
        <v>185</v>
      </c>
      <c r="D34" s="3">
        <f t="shared" si="2"/>
        <v>68.518518518518519</v>
      </c>
      <c r="E34" s="5">
        <v>6</v>
      </c>
      <c r="F34" s="44">
        <v>8</v>
      </c>
    </row>
    <row r="35" spans="1:6" x14ac:dyDescent="0.35">
      <c r="D35" s="3">
        <f t="shared" si="2"/>
        <v>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5"/>
  <sheetViews>
    <sheetView zoomScaleNormal="100" workbookViewId="0">
      <selection activeCell="J16" sqref="J16"/>
    </sheetView>
  </sheetViews>
  <sheetFormatPr defaultRowHeight="14.5" x14ac:dyDescent="0.35"/>
  <cols>
    <col min="1" max="1" width="19.7265625" bestFit="1" customWidth="1"/>
    <col min="2" max="2" width="26.453125" bestFit="1" customWidth="1"/>
    <col min="3" max="3" width="15.54296875" style="44" bestFit="1" customWidth="1"/>
    <col min="4" max="4" width="15.54296875" style="63" customWidth="1"/>
    <col min="5" max="8" width="9.1796875" style="44"/>
    <col min="13" max="13" width="12" bestFit="1" customWidth="1"/>
  </cols>
  <sheetData>
    <row r="1" spans="1:9" x14ac:dyDescent="0.35">
      <c r="A1" s="24"/>
      <c r="B1" s="2"/>
      <c r="C1" s="5" t="s">
        <v>33</v>
      </c>
      <c r="D1" s="5" t="s">
        <v>83</v>
      </c>
      <c r="E1" s="5" t="s">
        <v>5</v>
      </c>
      <c r="F1" s="5" t="s">
        <v>21</v>
      </c>
    </row>
    <row r="2" spans="1:9" x14ac:dyDescent="0.35">
      <c r="A2" s="30" t="s">
        <v>22</v>
      </c>
      <c r="B2" s="2" t="s">
        <v>0</v>
      </c>
      <c r="C2" s="55" t="s">
        <v>53</v>
      </c>
      <c r="D2" s="63" t="s">
        <v>53</v>
      </c>
      <c r="E2" s="8"/>
      <c r="F2" s="6"/>
      <c r="G2" s="5" t="s">
        <v>1</v>
      </c>
      <c r="H2" s="5" t="s">
        <v>4</v>
      </c>
    </row>
    <row r="3" spans="1:9" x14ac:dyDescent="0.35">
      <c r="A3" s="65" t="s">
        <v>68</v>
      </c>
      <c r="B3" s="11"/>
      <c r="C3" s="28" t="s">
        <v>61</v>
      </c>
      <c r="D3" s="28"/>
      <c r="E3" s="11"/>
      <c r="F3" s="27"/>
      <c r="G3" s="31"/>
      <c r="H3" s="31"/>
    </row>
    <row r="4" spans="1:9" x14ac:dyDescent="0.35">
      <c r="A4" s="16" t="s">
        <v>15</v>
      </c>
      <c r="B4" s="19" t="s">
        <v>16</v>
      </c>
      <c r="C4" s="19" t="s">
        <v>86</v>
      </c>
      <c r="D4" s="19"/>
      <c r="E4" s="8">
        <f>SUM(C4:D4)</f>
        <v>0</v>
      </c>
      <c r="F4" s="3"/>
      <c r="G4" s="5"/>
      <c r="H4" s="8"/>
    </row>
    <row r="5" spans="1:9" x14ac:dyDescent="0.35">
      <c r="A5" s="25" t="s">
        <v>47</v>
      </c>
      <c r="B5" s="26"/>
      <c r="C5" s="28" t="s">
        <v>61</v>
      </c>
      <c r="D5" s="28"/>
      <c r="E5" s="11"/>
      <c r="F5" s="3" t="e">
        <f t="shared" ref="F5:F8" si="0">C5/180*100</f>
        <v>#VALUE!</v>
      </c>
      <c r="G5" s="11"/>
      <c r="H5" s="11"/>
    </row>
    <row r="6" spans="1:9" x14ac:dyDescent="0.35">
      <c r="A6" s="16" t="s">
        <v>56</v>
      </c>
      <c r="B6" s="19" t="s">
        <v>69</v>
      </c>
      <c r="C6" s="19">
        <v>109</v>
      </c>
      <c r="D6" s="19"/>
      <c r="E6" s="8"/>
      <c r="F6" s="3">
        <f t="shared" si="0"/>
        <v>60.55555555555555</v>
      </c>
      <c r="G6" s="8">
        <v>1</v>
      </c>
      <c r="H6" s="8">
        <v>14</v>
      </c>
      <c r="I6" s="16"/>
    </row>
    <row r="7" spans="1:9" x14ac:dyDescent="0.35">
      <c r="A7" s="25" t="s">
        <v>70</v>
      </c>
      <c r="B7" s="28"/>
      <c r="C7" s="28" t="s">
        <v>61</v>
      </c>
      <c r="D7" s="28"/>
      <c r="E7" s="11"/>
      <c r="F7" s="3" t="e">
        <f t="shared" si="0"/>
        <v>#VALUE!</v>
      </c>
      <c r="G7" s="11"/>
      <c r="H7" s="11"/>
    </row>
    <row r="8" spans="1:9" x14ac:dyDescent="0.35">
      <c r="A8" s="16" t="s">
        <v>71</v>
      </c>
      <c r="B8" s="19" t="s">
        <v>72</v>
      </c>
      <c r="C8" s="19">
        <v>92</v>
      </c>
      <c r="D8" s="19"/>
      <c r="E8" s="8"/>
      <c r="F8" s="3">
        <f t="shared" si="0"/>
        <v>51.111111111111107</v>
      </c>
      <c r="G8" s="8">
        <v>2</v>
      </c>
      <c r="H8" s="8">
        <v>12</v>
      </c>
    </row>
    <row r="9" spans="1:9" x14ac:dyDescent="0.35">
      <c r="A9" s="16" t="s">
        <v>14</v>
      </c>
      <c r="B9" s="19" t="s">
        <v>35</v>
      </c>
      <c r="C9" s="42">
        <v>168</v>
      </c>
      <c r="D9" s="42"/>
      <c r="E9" s="8"/>
      <c r="F9" s="3">
        <f>C9/180*100</f>
        <v>93.333333333333329</v>
      </c>
      <c r="G9" s="8">
        <v>1</v>
      </c>
      <c r="H9" s="8">
        <v>14</v>
      </c>
    </row>
    <row r="10" spans="1:9" x14ac:dyDescent="0.35">
      <c r="A10" s="25" t="s">
        <v>6</v>
      </c>
      <c r="B10" s="25"/>
      <c r="C10" s="28" t="s">
        <v>92</v>
      </c>
      <c r="D10" s="28"/>
      <c r="E10" s="11"/>
      <c r="F10" s="14"/>
      <c r="G10" s="11"/>
      <c r="H10" s="11"/>
    </row>
    <row r="11" spans="1:9" x14ac:dyDescent="0.35">
      <c r="A11" t="s">
        <v>39</v>
      </c>
      <c r="B11" s="19" t="s">
        <v>42</v>
      </c>
      <c r="C11" s="17">
        <v>114</v>
      </c>
      <c r="D11" s="17"/>
      <c r="E11" s="8"/>
      <c r="F11" s="3">
        <f>C11/170*100</f>
        <v>67.058823529411754</v>
      </c>
      <c r="G11" s="5">
        <v>6</v>
      </c>
      <c r="H11" s="8">
        <v>9</v>
      </c>
    </row>
    <row r="12" spans="1:9" x14ac:dyDescent="0.35">
      <c r="A12" t="s">
        <v>38</v>
      </c>
      <c r="B12" s="19" t="s">
        <v>46</v>
      </c>
      <c r="C12" s="17" t="s">
        <v>86</v>
      </c>
      <c r="D12" s="17"/>
      <c r="E12" s="8"/>
      <c r="F12" s="3"/>
      <c r="G12" s="5"/>
      <c r="H12" s="8"/>
    </row>
    <row r="13" spans="1:9" x14ac:dyDescent="0.35">
      <c r="A13" t="s">
        <v>7</v>
      </c>
      <c r="B13" t="s">
        <v>49</v>
      </c>
      <c r="C13" s="17">
        <v>129.5</v>
      </c>
      <c r="D13" s="17"/>
      <c r="E13" s="8"/>
      <c r="F13" s="3">
        <f t="shared" ref="F13:F21" si="1">C13/170*100</f>
        <v>76.17647058823529</v>
      </c>
      <c r="G13" s="5">
        <v>1</v>
      </c>
      <c r="H13" s="8">
        <v>14</v>
      </c>
    </row>
    <row r="14" spans="1:9" x14ac:dyDescent="0.35">
      <c r="A14" t="s">
        <v>73</v>
      </c>
      <c r="B14" s="19" t="s">
        <v>74</v>
      </c>
      <c r="C14" s="17">
        <v>89</v>
      </c>
      <c r="D14" s="17"/>
      <c r="E14" s="8"/>
      <c r="F14" s="3">
        <f t="shared" si="1"/>
        <v>52.352941176470594</v>
      </c>
      <c r="G14" s="5">
        <v>9</v>
      </c>
      <c r="H14" s="8">
        <v>5</v>
      </c>
    </row>
    <row r="15" spans="1:9" x14ac:dyDescent="0.35">
      <c r="A15" t="s">
        <v>15</v>
      </c>
      <c r="C15" s="19">
        <v>109</v>
      </c>
      <c r="D15" s="19"/>
      <c r="E15" s="8"/>
      <c r="F15" s="3">
        <f t="shared" si="1"/>
        <v>64.117647058823536</v>
      </c>
      <c r="G15" s="8">
        <v>7</v>
      </c>
      <c r="H15" s="8">
        <v>8</v>
      </c>
    </row>
    <row r="16" spans="1:9" x14ac:dyDescent="0.35">
      <c r="A16" t="s">
        <v>56</v>
      </c>
      <c r="B16" t="s">
        <v>66</v>
      </c>
      <c r="C16" s="19">
        <v>127.5</v>
      </c>
      <c r="D16" s="19"/>
      <c r="E16" s="8"/>
      <c r="F16" s="3">
        <f t="shared" si="1"/>
        <v>75</v>
      </c>
      <c r="G16" s="8">
        <v>2</v>
      </c>
      <c r="H16" s="8">
        <v>12</v>
      </c>
    </row>
    <row r="17" spans="1:23" x14ac:dyDescent="0.35">
      <c r="A17" t="s">
        <v>75</v>
      </c>
      <c r="C17" s="19">
        <v>115.5</v>
      </c>
      <c r="D17" s="19"/>
      <c r="E17" s="8"/>
      <c r="F17" s="3">
        <f t="shared" si="1"/>
        <v>67.941176470588232</v>
      </c>
      <c r="G17" s="8">
        <v>5</v>
      </c>
      <c r="H17" s="8">
        <v>7</v>
      </c>
    </row>
    <row r="18" spans="1:23" x14ac:dyDescent="0.35">
      <c r="A18" t="s">
        <v>55</v>
      </c>
      <c r="B18" t="s">
        <v>67</v>
      </c>
      <c r="C18" s="17" t="s">
        <v>87</v>
      </c>
      <c r="D18" s="17"/>
      <c r="E18" s="8"/>
      <c r="F18" s="3" t="e">
        <f t="shared" si="1"/>
        <v>#VALUE!</v>
      </c>
      <c r="G18" s="5"/>
      <c r="H18" s="5"/>
    </row>
    <row r="19" spans="1:23" x14ac:dyDescent="0.35">
      <c r="A19" t="s">
        <v>57</v>
      </c>
      <c r="B19" t="s">
        <v>62</v>
      </c>
      <c r="C19" s="17">
        <v>118</v>
      </c>
      <c r="D19" s="17"/>
      <c r="E19" s="8"/>
      <c r="F19" s="3">
        <f t="shared" si="1"/>
        <v>69.411764705882348</v>
      </c>
      <c r="G19" s="8">
        <v>3</v>
      </c>
      <c r="H19" s="8">
        <v>11</v>
      </c>
    </row>
    <row r="20" spans="1:23" x14ac:dyDescent="0.35">
      <c r="A20" t="s">
        <v>85</v>
      </c>
      <c r="C20" s="17">
        <v>106</v>
      </c>
      <c r="D20" s="17"/>
      <c r="E20" s="8"/>
      <c r="F20" s="3">
        <f t="shared" si="1"/>
        <v>62.352941176470587</v>
      </c>
      <c r="G20" s="8">
        <v>8</v>
      </c>
      <c r="H20" s="8">
        <v>6</v>
      </c>
    </row>
    <row r="21" spans="1:23" x14ac:dyDescent="0.35">
      <c r="A21" s="16" t="s">
        <v>48</v>
      </c>
      <c r="B21" s="19" t="s">
        <v>51</v>
      </c>
      <c r="C21" s="17">
        <v>117.5</v>
      </c>
      <c r="D21" s="17"/>
      <c r="E21" s="8"/>
      <c r="F21" s="3">
        <f t="shared" si="1"/>
        <v>69.117647058823522</v>
      </c>
      <c r="G21" s="8">
        <v>4</v>
      </c>
      <c r="H21" s="8">
        <v>10</v>
      </c>
    </row>
    <row r="22" spans="1:23" x14ac:dyDescent="0.35">
      <c r="A22" s="25" t="s">
        <v>34</v>
      </c>
      <c r="B22" s="27"/>
      <c r="C22" s="28" t="s">
        <v>90</v>
      </c>
      <c r="D22" s="28" t="s">
        <v>91</v>
      </c>
      <c r="E22" s="11"/>
      <c r="F22" s="14"/>
      <c r="G22" s="11"/>
      <c r="H22" s="11"/>
    </row>
    <row r="23" spans="1:23" x14ac:dyDescent="0.35">
      <c r="A23" t="s">
        <v>76</v>
      </c>
      <c r="C23" s="19"/>
      <c r="D23" s="19"/>
      <c r="E23" s="46">
        <f t="shared" ref="E23:E34" si="2">SUM(C23:D23)</f>
        <v>0</v>
      </c>
      <c r="F23" s="7">
        <f t="shared" ref="F23:F29" si="3">E23/340*100</f>
        <v>0</v>
      </c>
      <c r="G23" s="5"/>
      <c r="H23" s="5"/>
    </row>
    <row r="24" spans="1:23" x14ac:dyDescent="0.35">
      <c r="A24" t="s">
        <v>61</v>
      </c>
      <c r="B24" t="s">
        <v>65</v>
      </c>
      <c r="C24" s="45">
        <v>119</v>
      </c>
      <c r="D24" s="45">
        <v>116</v>
      </c>
      <c r="E24" s="46">
        <f t="shared" si="2"/>
        <v>235</v>
      </c>
      <c r="F24" s="7">
        <f t="shared" si="3"/>
        <v>69.117647058823522</v>
      </c>
      <c r="G24" s="8">
        <v>2</v>
      </c>
      <c r="H24" s="8">
        <v>12</v>
      </c>
    </row>
    <row r="25" spans="1:23" x14ac:dyDescent="0.35">
      <c r="A25" t="s">
        <v>15</v>
      </c>
      <c r="B25" t="s">
        <v>60</v>
      </c>
      <c r="C25" s="62">
        <v>103</v>
      </c>
      <c r="D25" s="63">
        <v>104.5</v>
      </c>
      <c r="E25" s="46">
        <f t="shared" si="2"/>
        <v>207.5</v>
      </c>
      <c r="F25" s="7">
        <f t="shared" si="3"/>
        <v>61.029411764705884</v>
      </c>
      <c r="G25" s="5">
        <v>4</v>
      </c>
      <c r="H25" s="5">
        <v>10</v>
      </c>
    </row>
    <row r="26" spans="1:23" x14ac:dyDescent="0.35">
      <c r="A26" t="s">
        <v>58</v>
      </c>
      <c r="B26" t="s">
        <v>63</v>
      </c>
      <c r="C26" s="62">
        <v>107</v>
      </c>
      <c r="D26" s="63">
        <v>94</v>
      </c>
      <c r="E26" s="46">
        <f t="shared" si="2"/>
        <v>201</v>
      </c>
      <c r="F26" s="7">
        <f t="shared" si="3"/>
        <v>59.117647058823529</v>
      </c>
      <c r="G26" s="5">
        <v>6</v>
      </c>
      <c r="H26" s="5">
        <v>8</v>
      </c>
    </row>
    <row r="27" spans="1:23" x14ac:dyDescent="0.35">
      <c r="A27" t="s">
        <v>79</v>
      </c>
      <c r="C27" s="64" t="s">
        <v>86</v>
      </c>
      <c r="E27" s="46">
        <f t="shared" si="2"/>
        <v>0</v>
      </c>
      <c r="F27" s="7">
        <f t="shared" si="3"/>
        <v>0</v>
      </c>
      <c r="G27" s="5"/>
      <c r="H27" s="5"/>
    </row>
    <row r="28" spans="1:23" x14ac:dyDescent="0.35">
      <c r="A28" t="s">
        <v>88</v>
      </c>
      <c r="B28" t="s">
        <v>64</v>
      </c>
      <c r="C28" s="62">
        <v>126.5</v>
      </c>
      <c r="D28" s="63">
        <v>118</v>
      </c>
      <c r="E28" s="46">
        <f t="shared" si="2"/>
        <v>244.5</v>
      </c>
      <c r="F28" s="7">
        <f t="shared" si="3"/>
        <v>71.911764705882348</v>
      </c>
      <c r="G28" s="5">
        <v>1</v>
      </c>
      <c r="H28" s="5">
        <v>14</v>
      </c>
    </row>
    <row r="29" spans="1:23" x14ac:dyDescent="0.35">
      <c r="A29" t="s">
        <v>78</v>
      </c>
      <c r="C29" s="62">
        <v>107</v>
      </c>
      <c r="D29" s="63">
        <v>99.5</v>
      </c>
      <c r="E29" s="46">
        <f t="shared" si="2"/>
        <v>206.5</v>
      </c>
      <c r="F29" s="7">
        <f t="shared" si="3"/>
        <v>60.735294117647051</v>
      </c>
      <c r="G29" s="5">
        <v>5</v>
      </c>
      <c r="H29" s="5">
        <v>9</v>
      </c>
    </row>
    <row r="30" spans="1:23" x14ac:dyDescent="0.35">
      <c r="A30" t="s">
        <v>59</v>
      </c>
      <c r="B30" t="s">
        <v>52</v>
      </c>
      <c r="C30" s="44">
        <v>116</v>
      </c>
      <c r="D30" s="63">
        <v>98</v>
      </c>
      <c r="E30" s="46">
        <f>SUM(C30:D30)</f>
        <v>214</v>
      </c>
      <c r="F30" s="7">
        <f>E30/340*100</f>
        <v>62.941176470588232</v>
      </c>
      <c r="G30" s="5">
        <v>3</v>
      </c>
      <c r="H30" s="5">
        <v>11</v>
      </c>
    </row>
    <row r="31" spans="1:23" s="25" customFormat="1" x14ac:dyDescent="0.35">
      <c r="A31" t="s">
        <v>80</v>
      </c>
      <c r="B31"/>
      <c r="C31" s="45" t="s">
        <v>86</v>
      </c>
      <c r="D31" s="45"/>
      <c r="E31" s="46">
        <f t="shared" si="2"/>
        <v>0</v>
      </c>
      <c r="F31" s="7">
        <f t="shared" ref="F31:F34" si="4">E31/340*100</f>
        <v>0</v>
      </c>
      <c r="G31" s="45"/>
      <c r="H31" s="4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x14ac:dyDescent="0.35">
      <c r="A32" t="s">
        <v>77</v>
      </c>
      <c r="C32" s="44">
        <v>106.9</v>
      </c>
      <c r="D32" s="63">
        <v>92</v>
      </c>
      <c r="E32" s="46">
        <f t="shared" si="2"/>
        <v>198.9</v>
      </c>
      <c r="F32" s="7">
        <f t="shared" si="4"/>
        <v>58.5</v>
      </c>
      <c r="G32" s="44">
        <v>7</v>
      </c>
      <c r="H32" s="44">
        <v>7</v>
      </c>
    </row>
    <row r="33" spans="1:6" x14ac:dyDescent="0.35">
      <c r="A33" s="16" t="s">
        <v>81</v>
      </c>
      <c r="B33" s="16"/>
      <c r="C33" s="64" t="s">
        <v>86</v>
      </c>
      <c r="E33" s="46">
        <f t="shared" si="2"/>
        <v>0</v>
      </c>
      <c r="F33" s="7">
        <f t="shared" si="4"/>
        <v>0</v>
      </c>
    </row>
    <row r="34" spans="1:6" x14ac:dyDescent="0.35">
      <c r="A34" s="16" t="s">
        <v>82</v>
      </c>
      <c r="C34" s="64" t="s">
        <v>86</v>
      </c>
      <c r="E34" s="46">
        <f t="shared" si="2"/>
        <v>0</v>
      </c>
      <c r="F34" s="7">
        <f t="shared" si="4"/>
        <v>0</v>
      </c>
    </row>
    <row r="35" spans="1:6" x14ac:dyDescent="0.35">
      <c r="C35" s="49"/>
      <c r="E35" s="46"/>
      <c r="F35" s="45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zoomScaleNormal="100" workbookViewId="0">
      <selection activeCell="A18" sqref="A18:XFD18"/>
    </sheetView>
  </sheetViews>
  <sheetFormatPr defaultRowHeight="14.5" x14ac:dyDescent="0.35"/>
  <cols>
    <col min="1" max="1" width="19.453125" customWidth="1"/>
    <col min="2" max="2" width="19.7265625" hidden="1" customWidth="1"/>
    <col min="3" max="3" width="26.453125" bestFit="1" customWidth="1"/>
    <col min="4" max="4" width="11.453125" style="48" bestFit="1" customWidth="1"/>
    <col min="5" max="5" width="9.1796875" style="61"/>
    <col min="6" max="6" width="9.1796875" style="5"/>
  </cols>
  <sheetData>
    <row r="1" spans="1:6" x14ac:dyDescent="0.35">
      <c r="C1" t="s">
        <v>54</v>
      </c>
    </row>
    <row r="2" spans="1:6" x14ac:dyDescent="0.35">
      <c r="A2" s="30" t="s">
        <v>22</v>
      </c>
      <c r="B2" s="30"/>
      <c r="C2" s="2" t="s">
        <v>0</v>
      </c>
      <c r="D2" s="57" t="s">
        <v>3</v>
      </c>
      <c r="E2" s="56" t="s">
        <v>1</v>
      </c>
      <c r="F2" s="8" t="s">
        <v>4</v>
      </c>
    </row>
    <row r="3" spans="1:6" x14ac:dyDescent="0.35">
      <c r="A3" s="65" t="s">
        <v>68</v>
      </c>
      <c r="B3" s="11"/>
      <c r="C3" s="26"/>
      <c r="D3" s="58"/>
      <c r="E3" s="59"/>
      <c r="F3" s="11"/>
    </row>
    <row r="4" spans="1:6" x14ac:dyDescent="0.35">
      <c r="A4" s="16" t="s">
        <v>15</v>
      </c>
      <c r="B4" s="19" t="s">
        <v>16</v>
      </c>
      <c r="C4" s="42"/>
      <c r="D4" s="60">
        <v>1.48</v>
      </c>
      <c r="E4" s="56">
        <v>1</v>
      </c>
      <c r="F4" s="6">
        <v>14</v>
      </c>
    </row>
    <row r="5" spans="1:6" x14ac:dyDescent="0.35">
      <c r="A5" s="25" t="s">
        <v>47</v>
      </c>
      <c r="B5" s="26"/>
      <c r="C5" s="28"/>
      <c r="D5" s="72"/>
      <c r="E5" s="59"/>
      <c r="F5" s="11"/>
    </row>
    <row r="6" spans="1:6" x14ac:dyDescent="0.35">
      <c r="A6" s="16" t="s">
        <v>56</v>
      </c>
      <c r="B6" s="19" t="s">
        <v>69</v>
      </c>
      <c r="C6" s="19"/>
      <c r="D6" s="50">
        <v>2.16</v>
      </c>
      <c r="E6" s="54">
        <v>1</v>
      </c>
      <c r="F6" s="8">
        <v>14</v>
      </c>
    </row>
    <row r="7" spans="1:6" x14ac:dyDescent="0.35">
      <c r="A7" s="25" t="s">
        <v>70</v>
      </c>
      <c r="B7" s="28"/>
      <c r="C7" s="28"/>
      <c r="D7" s="58"/>
      <c r="E7" s="59"/>
      <c r="F7" s="11"/>
    </row>
    <row r="8" spans="1:6" x14ac:dyDescent="0.35">
      <c r="A8" s="16" t="s">
        <v>71</v>
      </c>
      <c r="B8" s="19" t="s">
        <v>72</v>
      </c>
      <c r="C8" s="19"/>
      <c r="D8" s="50">
        <v>2.2200000000000002</v>
      </c>
      <c r="E8" s="54">
        <v>2</v>
      </c>
      <c r="F8" s="8">
        <v>12</v>
      </c>
    </row>
    <row r="9" spans="1:6" x14ac:dyDescent="0.35">
      <c r="A9" s="16" t="s">
        <v>14</v>
      </c>
      <c r="B9" s="19" t="s">
        <v>35</v>
      </c>
      <c r="C9" s="16"/>
      <c r="D9" s="50">
        <v>2.02</v>
      </c>
      <c r="E9" s="54">
        <v>1</v>
      </c>
      <c r="F9" s="8">
        <v>14</v>
      </c>
    </row>
    <row r="10" spans="1:6" x14ac:dyDescent="0.35">
      <c r="A10" s="25" t="s">
        <v>6</v>
      </c>
      <c r="B10" s="25"/>
      <c r="C10" s="28"/>
      <c r="D10" s="58"/>
      <c r="E10" s="59"/>
      <c r="F10" s="11"/>
    </row>
    <row r="11" spans="1:6" x14ac:dyDescent="0.35">
      <c r="A11" t="s">
        <v>39</v>
      </c>
      <c r="B11" s="19" t="s">
        <v>42</v>
      </c>
      <c r="C11" s="19"/>
      <c r="D11" s="50">
        <v>2.06</v>
      </c>
      <c r="E11" s="54">
        <v>4</v>
      </c>
      <c r="F11" s="8">
        <v>10</v>
      </c>
    </row>
    <row r="12" spans="1:6" x14ac:dyDescent="0.35">
      <c r="A12" t="s">
        <v>38</v>
      </c>
      <c r="B12" s="19" t="s">
        <v>46</v>
      </c>
      <c r="D12" s="50">
        <v>2.5099999999999998</v>
      </c>
      <c r="E12" s="54">
        <v>7</v>
      </c>
      <c r="F12" s="8">
        <v>7</v>
      </c>
    </row>
    <row r="13" spans="1:6" x14ac:dyDescent="0.35">
      <c r="A13" t="s">
        <v>7</v>
      </c>
      <c r="B13" t="s">
        <v>49</v>
      </c>
      <c r="C13" s="19"/>
      <c r="D13" s="50">
        <v>1.55</v>
      </c>
      <c r="E13" s="54">
        <v>3</v>
      </c>
      <c r="F13" s="8">
        <v>11</v>
      </c>
    </row>
    <row r="14" spans="1:6" x14ac:dyDescent="0.35">
      <c r="A14" t="s">
        <v>73</v>
      </c>
      <c r="B14" s="19" t="s">
        <v>74</v>
      </c>
      <c r="C14" s="19"/>
      <c r="D14" s="50">
        <v>3.11</v>
      </c>
      <c r="E14" s="54">
        <v>9</v>
      </c>
      <c r="F14" s="8">
        <v>5</v>
      </c>
    </row>
    <row r="15" spans="1:6" x14ac:dyDescent="0.35">
      <c r="A15" t="s">
        <v>15</v>
      </c>
      <c r="C15" s="19"/>
      <c r="D15" s="50">
        <v>2.2799999999999998</v>
      </c>
      <c r="E15" s="54">
        <v>6</v>
      </c>
      <c r="F15" s="8">
        <v>8</v>
      </c>
    </row>
    <row r="16" spans="1:6" x14ac:dyDescent="0.35">
      <c r="A16" t="s">
        <v>56</v>
      </c>
      <c r="B16" t="s">
        <v>66</v>
      </c>
      <c r="C16" s="16"/>
      <c r="D16" s="50">
        <v>1.5</v>
      </c>
      <c r="E16" s="54">
        <v>2</v>
      </c>
      <c r="F16" s="8">
        <v>12</v>
      </c>
    </row>
    <row r="17" spans="1:6" x14ac:dyDescent="0.35">
      <c r="A17" t="s">
        <v>75</v>
      </c>
      <c r="D17" s="50">
        <v>2.19</v>
      </c>
      <c r="E17" s="54">
        <v>5</v>
      </c>
      <c r="F17" s="8">
        <v>9</v>
      </c>
    </row>
    <row r="18" spans="1:6" x14ac:dyDescent="0.35">
      <c r="A18" t="s">
        <v>57</v>
      </c>
      <c r="B18" t="s">
        <v>62</v>
      </c>
      <c r="D18" s="50">
        <v>1.5</v>
      </c>
      <c r="E18" s="54">
        <v>2</v>
      </c>
      <c r="F18" s="8">
        <v>12</v>
      </c>
    </row>
    <row r="19" spans="1:6" x14ac:dyDescent="0.35">
      <c r="A19" t="s">
        <v>84</v>
      </c>
      <c r="D19" s="50">
        <v>2.88</v>
      </c>
      <c r="E19" s="54">
        <v>8</v>
      </c>
      <c r="F19" s="8">
        <v>6</v>
      </c>
    </row>
    <row r="20" spans="1:6" x14ac:dyDescent="0.35">
      <c r="A20" s="16" t="s">
        <v>48</v>
      </c>
      <c r="B20" s="19" t="s">
        <v>51</v>
      </c>
      <c r="D20" s="50">
        <v>1.49</v>
      </c>
      <c r="E20" s="54">
        <v>1</v>
      </c>
      <c r="F20" s="8">
        <v>14</v>
      </c>
    </row>
    <row r="21" spans="1:6" x14ac:dyDescent="0.35">
      <c r="A21" s="25" t="s">
        <v>34</v>
      </c>
      <c r="B21" s="27"/>
      <c r="C21" s="25"/>
      <c r="D21" s="58"/>
      <c r="E21" s="59"/>
      <c r="F21" s="11"/>
    </row>
    <row r="22" spans="1:6" x14ac:dyDescent="0.35">
      <c r="A22" t="s">
        <v>76</v>
      </c>
      <c r="D22" s="48">
        <v>3.05</v>
      </c>
      <c r="E22" s="61">
        <v>6</v>
      </c>
      <c r="F22" s="8">
        <v>8</v>
      </c>
    </row>
    <row r="23" spans="1:6" x14ac:dyDescent="0.35">
      <c r="A23" t="s">
        <v>61</v>
      </c>
      <c r="B23" t="s">
        <v>65</v>
      </c>
      <c r="D23" s="48">
        <v>1.53</v>
      </c>
      <c r="E23" s="61">
        <v>1</v>
      </c>
      <c r="F23" s="8">
        <v>14</v>
      </c>
    </row>
    <row r="24" spans="1:6" x14ac:dyDescent="0.35">
      <c r="A24" t="s">
        <v>15</v>
      </c>
      <c r="B24" t="s">
        <v>60</v>
      </c>
      <c r="D24" s="48">
        <v>2.44</v>
      </c>
      <c r="E24" s="61">
        <v>4</v>
      </c>
      <c r="F24" s="8">
        <v>10</v>
      </c>
    </row>
    <row r="25" spans="1:6" x14ac:dyDescent="0.35">
      <c r="A25" t="s">
        <v>58</v>
      </c>
      <c r="B25" t="s">
        <v>63</v>
      </c>
      <c r="D25" s="48">
        <v>3.06</v>
      </c>
      <c r="E25" s="61">
        <v>7</v>
      </c>
      <c r="F25" s="8">
        <v>7</v>
      </c>
    </row>
    <row r="26" spans="1:6" x14ac:dyDescent="0.35">
      <c r="A26" t="s">
        <v>79</v>
      </c>
      <c r="D26" s="48">
        <v>3.54</v>
      </c>
      <c r="E26" s="61">
        <v>9</v>
      </c>
      <c r="F26" s="8">
        <v>5</v>
      </c>
    </row>
    <row r="27" spans="1:6" x14ac:dyDescent="0.35">
      <c r="A27" t="s">
        <v>37</v>
      </c>
      <c r="B27" t="s">
        <v>64</v>
      </c>
      <c r="D27" s="48">
        <v>2.02</v>
      </c>
      <c r="E27" s="61">
        <v>2</v>
      </c>
      <c r="F27" s="8">
        <v>12</v>
      </c>
    </row>
    <row r="28" spans="1:6" x14ac:dyDescent="0.35">
      <c r="A28" t="s">
        <v>78</v>
      </c>
      <c r="D28" s="48">
        <v>3.06</v>
      </c>
      <c r="E28" s="61">
        <v>7</v>
      </c>
      <c r="F28" s="5">
        <v>7</v>
      </c>
    </row>
    <row r="29" spans="1:6" x14ac:dyDescent="0.35">
      <c r="A29" t="s">
        <v>59</v>
      </c>
      <c r="B29" t="s">
        <v>52</v>
      </c>
      <c r="D29" s="48">
        <v>3.27</v>
      </c>
      <c r="E29" s="61">
        <v>8</v>
      </c>
      <c r="F29" s="5">
        <v>6</v>
      </c>
    </row>
    <row r="30" spans="1:6" x14ac:dyDescent="0.35">
      <c r="A30" t="s">
        <v>80</v>
      </c>
      <c r="D30" s="48">
        <v>2.58</v>
      </c>
      <c r="E30" s="61">
        <v>5</v>
      </c>
      <c r="F30" s="5">
        <v>9</v>
      </c>
    </row>
    <row r="31" spans="1:6" x14ac:dyDescent="0.35">
      <c r="A31" t="s">
        <v>77</v>
      </c>
      <c r="D31" s="48">
        <v>2.4300000000000002</v>
      </c>
      <c r="E31" s="61">
        <v>3</v>
      </c>
      <c r="F31" s="5">
        <v>11</v>
      </c>
    </row>
    <row r="32" spans="1:6" x14ac:dyDescent="0.35">
      <c r="A32" s="16" t="s">
        <v>81</v>
      </c>
      <c r="B32" s="16"/>
      <c r="D32" s="48">
        <v>6.32</v>
      </c>
      <c r="E32" s="61">
        <v>10</v>
      </c>
      <c r="F32" s="5">
        <v>4</v>
      </c>
    </row>
    <row r="33" spans="1:4" x14ac:dyDescent="0.35">
      <c r="A33" s="16" t="s">
        <v>82</v>
      </c>
      <c r="D33" s="48" t="s">
        <v>86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"/>
  <sheetViews>
    <sheetView workbookViewId="0">
      <selection activeCell="F13" sqref="F13"/>
    </sheetView>
  </sheetViews>
  <sheetFormatPr defaultRowHeight="14.5" x14ac:dyDescent="0.35"/>
  <cols>
    <col min="1" max="1" width="22.54296875" bestFit="1" customWidth="1"/>
    <col min="2" max="2" width="24.81640625" bestFit="1" customWidth="1"/>
    <col min="3" max="3" width="19" style="44" bestFit="1" customWidth="1"/>
    <col min="4" max="4" width="7" customWidth="1"/>
    <col min="5" max="5" width="7" style="5" customWidth="1"/>
    <col min="6" max="6" width="18.54296875" style="3" bestFit="1" customWidth="1"/>
    <col min="8" max="8" width="9.1796875" style="5"/>
  </cols>
  <sheetData>
    <row r="1" spans="1:9" x14ac:dyDescent="0.35">
      <c r="A1" s="25" t="s">
        <v>9</v>
      </c>
      <c r="B1" s="25"/>
      <c r="C1" s="31" t="s">
        <v>23</v>
      </c>
      <c r="D1" s="25" t="s">
        <v>24</v>
      </c>
      <c r="E1" s="11" t="s">
        <v>1</v>
      </c>
      <c r="F1" s="27" t="s">
        <v>25</v>
      </c>
      <c r="G1" s="31" t="s">
        <v>21</v>
      </c>
      <c r="H1" s="11" t="s">
        <v>1</v>
      </c>
      <c r="I1" s="25"/>
    </row>
    <row r="2" spans="1:9" x14ac:dyDescent="0.35">
      <c r="A2" t="s">
        <v>17</v>
      </c>
      <c r="B2" t="s">
        <v>18</v>
      </c>
      <c r="C2" s="53"/>
      <c r="D2" s="7"/>
      <c r="F2" s="45"/>
      <c r="G2" s="7">
        <f>F2/180*100</f>
        <v>0</v>
      </c>
    </row>
    <row r="3" spans="1:9" x14ac:dyDescent="0.35">
      <c r="A3" t="s">
        <v>41</v>
      </c>
      <c r="B3" t="s">
        <v>45</v>
      </c>
      <c r="C3" s="49"/>
      <c r="F3" s="45"/>
      <c r="G3" s="7">
        <f t="shared" ref="G3:G5" si="0">F3/180*100</f>
        <v>0</v>
      </c>
    </row>
    <row r="4" spans="1:9" x14ac:dyDescent="0.35">
      <c r="A4" t="s">
        <v>50</v>
      </c>
      <c r="C4" s="52"/>
      <c r="D4" s="3"/>
      <c r="F4" s="4"/>
      <c r="G4" s="7">
        <f t="shared" si="0"/>
        <v>0</v>
      </c>
    </row>
    <row r="5" spans="1:9" x14ac:dyDescent="0.35">
      <c r="G5" s="7">
        <f t="shared" si="0"/>
        <v>0</v>
      </c>
    </row>
    <row r="6" spans="1:9" x14ac:dyDescent="0.35">
      <c r="A6" s="22" t="s">
        <v>10</v>
      </c>
      <c r="D6" s="7"/>
      <c r="G6" s="7"/>
    </row>
    <row r="7" spans="1:9" x14ac:dyDescent="0.35">
      <c r="A7" s="25" t="s">
        <v>9</v>
      </c>
      <c r="B7" s="25"/>
      <c r="C7" s="31" t="s">
        <v>19</v>
      </c>
      <c r="D7" s="25" t="s">
        <v>20</v>
      </c>
      <c r="E7" s="11" t="s">
        <v>1</v>
      </c>
      <c r="F7" s="27"/>
    </row>
    <row r="8" spans="1:9" x14ac:dyDescent="0.35">
      <c r="A8" t="s">
        <v>17</v>
      </c>
      <c r="B8" t="s">
        <v>18</v>
      </c>
      <c r="C8" s="4"/>
      <c r="D8" s="3">
        <f>C8/190*100</f>
        <v>0</v>
      </c>
      <c r="E8" s="8"/>
      <c r="F8" s="29"/>
    </row>
    <row r="9" spans="1:9" x14ac:dyDescent="0.35">
      <c r="A9" t="s">
        <v>41</v>
      </c>
      <c r="B9" t="s">
        <v>45</v>
      </c>
      <c r="D9" s="3">
        <f t="shared" ref="D9:D10" si="1">C9/190*100</f>
        <v>0</v>
      </c>
      <c r="E9" s="8"/>
      <c r="F9" s="29"/>
    </row>
    <row r="10" spans="1:9" x14ac:dyDescent="0.35">
      <c r="A10" t="s">
        <v>7</v>
      </c>
      <c r="B10" t="s">
        <v>40</v>
      </c>
      <c r="D10" s="3">
        <f t="shared" si="1"/>
        <v>0</v>
      </c>
      <c r="E10" s="8"/>
      <c r="F10" s="29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7"/>
  <sheetViews>
    <sheetView zoomScaleNormal="100" workbookViewId="0">
      <selection activeCell="C1" sqref="C1"/>
    </sheetView>
  </sheetViews>
  <sheetFormatPr defaultRowHeight="14.5" x14ac:dyDescent="0.35"/>
  <cols>
    <col min="1" max="1" width="38.81640625" bestFit="1" customWidth="1"/>
    <col min="3" max="3" width="11.54296875" bestFit="1" customWidth="1"/>
    <col min="5" max="5" width="0.1796875" customWidth="1"/>
    <col min="6" max="6" width="11.1796875" style="48" bestFit="1" customWidth="1"/>
    <col min="7" max="7" width="11.453125" bestFit="1" customWidth="1"/>
    <col min="8" max="8" width="12.26953125" bestFit="1" customWidth="1"/>
    <col min="9" max="9" width="11.453125" bestFit="1" customWidth="1"/>
    <col min="10" max="10" width="12.26953125" bestFit="1" customWidth="1"/>
  </cols>
  <sheetData>
    <row r="1" spans="1:10" ht="18.5" x14ac:dyDescent="0.45">
      <c r="A1" s="32" t="s">
        <v>36</v>
      </c>
      <c r="B1" t="s">
        <v>26</v>
      </c>
      <c r="C1" t="s">
        <v>11</v>
      </c>
      <c r="D1" t="s">
        <v>12</v>
      </c>
      <c r="E1" t="s">
        <v>31</v>
      </c>
      <c r="F1" s="48" t="s">
        <v>27</v>
      </c>
      <c r="G1" t="s">
        <v>28</v>
      </c>
      <c r="H1" t="s">
        <v>29</v>
      </c>
      <c r="I1" t="s">
        <v>30</v>
      </c>
      <c r="J1" t="s">
        <v>32</v>
      </c>
    </row>
    <row r="2" spans="1:10" x14ac:dyDescent="0.35">
      <c r="A2" s="33"/>
    </row>
    <row r="7" spans="1:10" x14ac:dyDescent="0.35">
      <c r="B7">
        <f>SUM(B3:B6)</f>
        <v>0</v>
      </c>
      <c r="C7">
        <f>SUM(C3:C6)</f>
        <v>0</v>
      </c>
      <c r="D7">
        <f>SUM(D3:D6)</f>
        <v>0</v>
      </c>
      <c r="E7" s="16"/>
      <c r="F7" s="50"/>
      <c r="G7" s="16">
        <f>SUM(G3:G6)</f>
        <v>0</v>
      </c>
      <c r="H7" s="16">
        <f>SUM(B7:G7)</f>
        <v>0</v>
      </c>
      <c r="I7" s="16"/>
    </row>
    <row r="8" spans="1:10" x14ac:dyDescent="0.35">
      <c r="A8" s="33"/>
      <c r="E8" s="16"/>
      <c r="F8" s="50"/>
      <c r="G8" s="16"/>
      <c r="H8" s="16"/>
      <c r="I8" s="16"/>
    </row>
    <row r="9" spans="1:10" x14ac:dyDescent="0.35">
      <c r="E9" s="16"/>
      <c r="F9" s="50"/>
      <c r="G9" s="16"/>
      <c r="H9" s="16"/>
      <c r="I9" s="16"/>
    </row>
    <row r="10" spans="1:10" x14ac:dyDescent="0.35">
      <c r="E10" s="16"/>
      <c r="F10" s="50"/>
      <c r="G10" s="16"/>
      <c r="H10" s="16"/>
      <c r="I10" s="16"/>
    </row>
    <row r="11" spans="1:10" x14ac:dyDescent="0.35">
      <c r="E11" s="16"/>
      <c r="F11" s="50"/>
      <c r="G11" s="16"/>
      <c r="H11" s="16"/>
      <c r="I11" s="16"/>
    </row>
    <row r="12" spans="1:10" x14ac:dyDescent="0.35">
      <c r="E12" s="16"/>
      <c r="F12" s="50"/>
      <c r="G12" s="16"/>
      <c r="H12" s="16"/>
      <c r="I12" s="16"/>
    </row>
    <row r="13" spans="1:10" x14ac:dyDescent="0.35">
      <c r="B13">
        <f>SUM(B9:B12)</f>
        <v>0</v>
      </c>
      <c r="C13">
        <f>SUM(C9:C12)</f>
        <v>0</v>
      </c>
      <c r="D13">
        <f>SUM(D9:D12)</f>
        <v>0</v>
      </c>
      <c r="E13" s="16"/>
      <c r="F13" s="50"/>
      <c r="G13" s="16">
        <f>SUM(G10:G12)</f>
        <v>0</v>
      </c>
      <c r="H13" s="16">
        <f>SUM(B13:G13)</f>
        <v>0</v>
      </c>
      <c r="I13" s="16"/>
    </row>
    <row r="14" spans="1:10" x14ac:dyDescent="0.35">
      <c r="A14" s="33"/>
      <c r="E14" s="16"/>
      <c r="F14" s="50"/>
      <c r="G14" s="16"/>
      <c r="H14" s="16"/>
      <c r="I14" s="16"/>
    </row>
    <row r="15" spans="1:10" x14ac:dyDescent="0.35">
      <c r="E15" s="16"/>
      <c r="F15" s="50"/>
      <c r="G15" s="16"/>
      <c r="H15" s="16"/>
      <c r="I15" s="16"/>
    </row>
    <row r="16" spans="1:10" x14ac:dyDescent="0.35">
      <c r="E16" s="16"/>
      <c r="F16" s="50"/>
      <c r="G16" s="16"/>
      <c r="H16" s="16"/>
      <c r="I16" s="16"/>
    </row>
    <row r="17" spans="1:10" x14ac:dyDescent="0.35">
      <c r="E17" s="16"/>
      <c r="F17" s="50"/>
      <c r="G17" s="16"/>
      <c r="H17" s="16"/>
      <c r="I17" s="16"/>
    </row>
    <row r="18" spans="1:10" x14ac:dyDescent="0.35">
      <c r="E18" s="16"/>
      <c r="F18" s="50"/>
      <c r="G18" s="16"/>
      <c r="H18" s="16"/>
      <c r="I18" s="16"/>
    </row>
    <row r="19" spans="1:10" x14ac:dyDescent="0.35">
      <c r="B19">
        <f>SUM(B15:B18)</f>
        <v>0</v>
      </c>
      <c r="C19">
        <f>SUM(C15:C18)</f>
        <v>0</v>
      </c>
      <c r="D19">
        <f>SUM(D15:D18)</f>
        <v>0</v>
      </c>
      <c r="E19" s="16"/>
      <c r="F19" s="50"/>
      <c r="G19" s="16">
        <f>SUM(G16:G18)</f>
        <v>0</v>
      </c>
      <c r="H19" s="16">
        <f>SUM(B19:G19)</f>
        <v>0</v>
      </c>
      <c r="I19" s="16"/>
    </row>
    <row r="20" spans="1:10" x14ac:dyDescent="0.35">
      <c r="A20" s="33"/>
      <c r="E20" s="16"/>
      <c r="F20" s="50"/>
      <c r="G20" s="16"/>
      <c r="H20" s="16"/>
      <c r="I20" s="16"/>
    </row>
    <row r="21" spans="1:10" x14ac:dyDescent="0.35">
      <c r="E21" s="16"/>
      <c r="F21" s="50"/>
      <c r="G21" s="16"/>
      <c r="H21" s="16"/>
      <c r="I21" s="16"/>
    </row>
    <row r="22" spans="1:10" x14ac:dyDescent="0.35">
      <c r="E22" s="16"/>
      <c r="F22" s="50"/>
      <c r="G22" s="16"/>
      <c r="H22" s="16"/>
      <c r="I22" s="16"/>
    </row>
    <row r="23" spans="1:10" x14ac:dyDescent="0.35">
      <c r="E23" s="16"/>
      <c r="F23" s="50"/>
      <c r="G23" s="16"/>
      <c r="H23" s="16"/>
      <c r="I23" s="16"/>
    </row>
    <row r="24" spans="1:10" x14ac:dyDescent="0.35">
      <c r="E24" s="16"/>
      <c r="F24" s="50"/>
      <c r="G24" s="16"/>
      <c r="H24" s="16"/>
      <c r="I24" s="16"/>
    </row>
    <row r="25" spans="1:10" x14ac:dyDescent="0.35">
      <c r="B25">
        <f>SUM(B21:B24)</f>
        <v>0</v>
      </c>
      <c r="C25">
        <f>SUM(C21:C24)</f>
        <v>0</v>
      </c>
      <c r="D25">
        <f>SUM(D21:D24)</f>
        <v>0</v>
      </c>
      <c r="E25" s="16"/>
      <c r="F25" s="50"/>
      <c r="G25" s="16">
        <f>SUM(G21:G24)</f>
        <v>0</v>
      </c>
      <c r="H25" s="16">
        <f>SUM(B25:G25)</f>
        <v>0</v>
      </c>
      <c r="I25" s="16"/>
      <c r="J25">
        <f>SUM(J21:J24)</f>
        <v>0</v>
      </c>
    </row>
    <row r="26" spans="1:10" x14ac:dyDescent="0.35">
      <c r="A26" s="33"/>
      <c r="E26" s="16"/>
      <c r="F26" s="50"/>
      <c r="G26" s="16"/>
      <c r="H26" s="16"/>
      <c r="I26" s="16"/>
    </row>
    <row r="27" spans="1:10" x14ac:dyDescent="0.35">
      <c r="E27" s="16"/>
      <c r="F27" s="50"/>
      <c r="G27" s="16"/>
      <c r="H27" s="16"/>
      <c r="I27" s="16"/>
    </row>
    <row r="28" spans="1:10" x14ac:dyDescent="0.35">
      <c r="E28" s="16"/>
      <c r="F28" s="50"/>
      <c r="G28" s="16"/>
      <c r="H28" s="16"/>
      <c r="I28" s="16"/>
    </row>
    <row r="29" spans="1:10" x14ac:dyDescent="0.35">
      <c r="E29" s="16"/>
      <c r="F29" s="50"/>
      <c r="G29" s="16"/>
      <c r="H29" s="16"/>
      <c r="I29" s="16"/>
    </row>
    <row r="30" spans="1:10" x14ac:dyDescent="0.35">
      <c r="E30" s="16"/>
      <c r="F30" s="50"/>
      <c r="G30" s="16"/>
      <c r="H30" s="16"/>
      <c r="I30" s="16"/>
    </row>
    <row r="31" spans="1:10" x14ac:dyDescent="0.35">
      <c r="B31">
        <f>SUM(B27:B30)</f>
        <v>0</v>
      </c>
      <c r="C31">
        <f>SUM(C27:C30)</f>
        <v>0</v>
      </c>
      <c r="D31">
        <f>SUM(D27:D30)</f>
        <v>0</v>
      </c>
      <c r="E31" s="16"/>
      <c r="F31" s="50"/>
      <c r="G31" s="16">
        <f>SUM(G27:G30)</f>
        <v>0</v>
      </c>
      <c r="H31" s="16">
        <f>SUM(B31:G31)</f>
        <v>0</v>
      </c>
      <c r="I31" s="16"/>
      <c r="J31">
        <f>SUM(J26:J29)</f>
        <v>0</v>
      </c>
    </row>
    <row r="32" spans="1:10" x14ac:dyDescent="0.35">
      <c r="A32" s="33"/>
      <c r="E32" s="16"/>
      <c r="F32" s="51"/>
      <c r="G32" s="16"/>
      <c r="H32" s="16"/>
      <c r="I32" s="16"/>
    </row>
    <row r="33" spans="1:10" x14ac:dyDescent="0.35">
      <c r="E33" s="16"/>
      <c r="F33" s="50"/>
      <c r="G33" s="16"/>
      <c r="H33" s="16"/>
      <c r="I33" s="16"/>
    </row>
    <row r="34" spans="1:10" x14ac:dyDescent="0.35">
      <c r="E34" s="16"/>
      <c r="F34" s="50"/>
      <c r="G34" s="16"/>
      <c r="H34" s="16"/>
      <c r="I34" s="16"/>
    </row>
    <row r="35" spans="1:10" x14ac:dyDescent="0.35">
      <c r="E35" s="16"/>
      <c r="F35" s="50"/>
      <c r="G35" s="16"/>
      <c r="H35" s="16"/>
      <c r="I35" s="16"/>
    </row>
    <row r="36" spans="1:10" x14ac:dyDescent="0.35">
      <c r="E36" s="16"/>
      <c r="F36" s="50"/>
      <c r="G36" s="16"/>
      <c r="H36" s="16"/>
      <c r="I36" s="16"/>
    </row>
    <row r="37" spans="1:10" x14ac:dyDescent="0.35">
      <c r="B37">
        <f>SUM(B33:B36)</f>
        <v>0</v>
      </c>
      <c r="C37">
        <f>SUM(C33:C36)</f>
        <v>0</v>
      </c>
      <c r="D37">
        <f>SUM(D33:D36)</f>
        <v>0</v>
      </c>
      <c r="E37" s="16"/>
      <c r="F37" s="50"/>
      <c r="G37" s="16">
        <f>SUM(G33:G36)</f>
        <v>0</v>
      </c>
      <c r="H37" s="16">
        <f>SUM(B37:G37)</f>
        <v>0</v>
      </c>
      <c r="I37" s="16"/>
      <c r="J37">
        <f>SUM(J33:J36)</f>
        <v>0</v>
      </c>
    </row>
    <row r="38" spans="1:10" x14ac:dyDescent="0.35">
      <c r="A38" s="33"/>
      <c r="E38" s="16"/>
      <c r="F38" s="50"/>
      <c r="G38" s="16"/>
      <c r="H38" s="16"/>
      <c r="I38" s="16"/>
    </row>
    <row r="39" spans="1:10" x14ac:dyDescent="0.35">
      <c r="E39" s="16"/>
      <c r="F39" s="16"/>
      <c r="G39" s="16"/>
      <c r="H39" s="16"/>
      <c r="I39" s="16"/>
    </row>
    <row r="40" spans="1:10" x14ac:dyDescent="0.35">
      <c r="E40" s="16"/>
      <c r="F40" s="16"/>
      <c r="G40" s="16"/>
      <c r="H40" s="16"/>
      <c r="I40" s="16"/>
    </row>
    <row r="41" spans="1:10" x14ac:dyDescent="0.35">
      <c r="E41" s="16"/>
      <c r="F41" s="50"/>
      <c r="G41" s="16"/>
      <c r="H41" s="16"/>
      <c r="I41" s="16"/>
    </row>
    <row r="42" spans="1:10" x14ac:dyDescent="0.35">
      <c r="E42" s="16"/>
      <c r="F42" s="50"/>
      <c r="G42" s="16"/>
      <c r="H42" s="16"/>
      <c r="I42" s="16"/>
    </row>
    <row r="43" spans="1:10" x14ac:dyDescent="0.35">
      <c r="E43" s="16"/>
      <c r="F43" s="50"/>
      <c r="G43" s="16"/>
      <c r="H43" s="16"/>
      <c r="I43" s="16"/>
    </row>
    <row r="44" spans="1:10" x14ac:dyDescent="0.35">
      <c r="A44" s="33"/>
      <c r="E44" s="16"/>
      <c r="F44" s="50"/>
      <c r="G44" s="50"/>
      <c r="H44" s="16"/>
      <c r="I44" s="16"/>
    </row>
    <row r="45" spans="1:10" x14ac:dyDescent="0.35">
      <c r="E45" s="16"/>
      <c r="F45" s="16"/>
      <c r="G45" s="16"/>
      <c r="H45" s="16"/>
      <c r="I45" s="16"/>
    </row>
    <row r="46" spans="1:10" x14ac:dyDescent="0.35">
      <c r="E46" s="16"/>
      <c r="F46" s="16"/>
      <c r="G46" s="16"/>
      <c r="H46" s="16"/>
      <c r="I46" s="16"/>
    </row>
    <row r="47" spans="1:10" x14ac:dyDescent="0.35">
      <c r="E47" s="16"/>
      <c r="F47" s="50"/>
      <c r="G47" s="16"/>
      <c r="H47" s="16"/>
      <c r="I47" s="16"/>
    </row>
    <row r="48" spans="1:10" x14ac:dyDescent="0.35">
      <c r="E48" s="16"/>
      <c r="F48" s="16"/>
      <c r="G48" s="16"/>
      <c r="H48" s="16"/>
      <c r="I48" s="16"/>
    </row>
    <row r="49" spans="5:9" x14ac:dyDescent="0.35">
      <c r="E49" s="16"/>
      <c r="F49" s="50"/>
      <c r="G49" s="16"/>
      <c r="H49" s="16"/>
      <c r="I49" s="16"/>
    </row>
    <row r="50" spans="5:9" x14ac:dyDescent="0.35">
      <c r="E50" s="16"/>
      <c r="F50" s="50"/>
      <c r="G50" s="16"/>
      <c r="H50" s="16"/>
      <c r="I50" s="16"/>
    </row>
    <row r="51" spans="5:9" x14ac:dyDescent="0.35">
      <c r="E51" s="16"/>
      <c r="F51" s="50"/>
      <c r="G51" s="16"/>
      <c r="H51" s="16"/>
      <c r="I51" s="16"/>
    </row>
    <row r="52" spans="5:9" x14ac:dyDescent="0.35">
      <c r="E52" s="16"/>
      <c r="F52" s="50"/>
      <c r="G52" s="16"/>
      <c r="H52" s="16"/>
      <c r="I52" s="16"/>
    </row>
    <row r="53" spans="5:9" x14ac:dyDescent="0.35">
      <c r="E53" s="16"/>
      <c r="F53" s="50"/>
      <c r="G53" s="16"/>
      <c r="H53" s="16"/>
      <c r="I53" s="16"/>
    </row>
    <row r="54" spans="5:9" x14ac:dyDescent="0.35">
      <c r="E54" s="16"/>
      <c r="F54" s="50"/>
      <c r="G54" s="16"/>
      <c r="H54" s="16"/>
      <c r="I54" s="16"/>
    </row>
    <row r="55" spans="5:9" x14ac:dyDescent="0.35">
      <c r="E55" s="16"/>
      <c r="F55" s="50"/>
      <c r="G55" s="16"/>
      <c r="H55" s="16"/>
      <c r="I55" s="16"/>
    </row>
    <row r="56" spans="5:9" x14ac:dyDescent="0.35">
      <c r="E56" s="16"/>
      <c r="F56" s="50"/>
      <c r="G56" s="16"/>
      <c r="H56" s="16"/>
      <c r="I56" s="16"/>
    </row>
    <row r="57" spans="5:9" x14ac:dyDescent="0.35">
      <c r="E57" s="16"/>
      <c r="F57" s="50"/>
      <c r="G57" s="16"/>
      <c r="H57" s="16"/>
      <c r="I57" s="16"/>
    </row>
    <row r="58" spans="5:9" x14ac:dyDescent="0.35">
      <c r="E58" s="16"/>
      <c r="F58" s="50"/>
      <c r="G58" s="16"/>
      <c r="H58" s="16"/>
      <c r="I58" s="16"/>
    </row>
    <row r="59" spans="5:9" x14ac:dyDescent="0.35">
      <c r="E59" s="16"/>
      <c r="F59" s="50"/>
      <c r="G59" s="16"/>
      <c r="H59" s="16"/>
      <c r="I59" s="16"/>
    </row>
    <row r="60" spans="5:9" x14ac:dyDescent="0.35">
      <c r="E60" s="16"/>
      <c r="F60" s="50"/>
      <c r="G60" s="16"/>
      <c r="H60" s="16"/>
      <c r="I60" s="16"/>
    </row>
    <row r="61" spans="5:9" x14ac:dyDescent="0.35">
      <c r="E61" s="16"/>
      <c r="F61" s="50"/>
      <c r="G61" s="16"/>
      <c r="H61" s="16"/>
      <c r="I61" s="16"/>
    </row>
    <row r="62" spans="5:9" x14ac:dyDescent="0.35">
      <c r="E62" s="16"/>
      <c r="F62" s="50"/>
      <c r="G62" s="16"/>
      <c r="H62" s="16"/>
      <c r="I62" s="16"/>
    </row>
    <row r="63" spans="5:9" x14ac:dyDescent="0.35">
      <c r="E63" s="16"/>
      <c r="F63" s="50"/>
      <c r="G63" s="16"/>
      <c r="H63" s="16"/>
      <c r="I63" s="16"/>
    </row>
    <row r="64" spans="5:9" x14ac:dyDescent="0.35">
      <c r="E64" s="16"/>
      <c r="F64" s="50"/>
      <c r="G64" s="16"/>
      <c r="H64" s="16"/>
      <c r="I64" s="16"/>
    </row>
    <row r="65" spans="5:9" x14ac:dyDescent="0.35">
      <c r="E65" s="16"/>
      <c r="F65" s="50"/>
      <c r="G65" s="16"/>
      <c r="H65" s="16"/>
      <c r="I65" s="16"/>
    </row>
    <row r="66" spans="5:9" x14ac:dyDescent="0.35">
      <c r="E66" s="16"/>
      <c r="F66" s="50"/>
      <c r="G66" s="16"/>
      <c r="H66" s="16"/>
      <c r="I66" s="16"/>
    </row>
    <row r="67" spans="5:9" x14ac:dyDescent="0.35">
      <c r="E67" s="16"/>
      <c r="F67" s="50"/>
      <c r="G67" s="16"/>
      <c r="H67" s="16"/>
      <c r="I67" s="16"/>
    </row>
    <row r="68" spans="5:9" x14ac:dyDescent="0.35">
      <c r="E68" s="16"/>
      <c r="F68" s="50"/>
      <c r="G68" s="16"/>
      <c r="H68" s="16"/>
      <c r="I68" s="16"/>
    </row>
    <row r="69" spans="5:9" x14ac:dyDescent="0.35">
      <c r="E69" s="16"/>
      <c r="F69" s="50"/>
      <c r="G69" s="16"/>
      <c r="H69" s="16"/>
      <c r="I69" s="16"/>
    </row>
    <row r="70" spans="5:9" x14ac:dyDescent="0.35">
      <c r="E70" s="16"/>
      <c r="F70" s="50"/>
      <c r="G70" s="16"/>
      <c r="H70" s="16"/>
      <c r="I70" s="16"/>
    </row>
    <row r="71" spans="5:9" x14ac:dyDescent="0.35">
      <c r="E71" s="16"/>
      <c r="F71" s="50"/>
      <c r="G71" s="16"/>
      <c r="H71" s="16"/>
      <c r="I71" s="16"/>
    </row>
    <row r="72" spans="5:9" x14ac:dyDescent="0.35">
      <c r="E72" s="16"/>
      <c r="F72" s="50"/>
      <c r="G72" s="16"/>
      <c r="H72" s="16"/>
      <c r="I72" s="16"/>
    </row>
    <row r="73" spans="5:9" x14ac:dyDescent="0.35">
      <c r="E73" s="16"/>
      <c r="F73" s="50"/>
      <c r="G73" s="16"/>
      <c r="H73" s="16"/>
      <c r="I73" s="16"/>
    </row>
    <row r="74" spans="5:9" x14ac:dyDescent="0.35">
      <c r="E74" s="16"/>
      <c r="F74" s="50"/>
      <c r="G74" s="16"/>
      <c r="H74" s="16"/>
      <c r="I74" s="16"/>
    </row>
    <row r="75" spans="5:9" x14ac:dyDescent="0.35">
      <c r="E75" s="16"/>
      <c r="F75" s="50"/>
      <c r="G75" s="16"/>
      <c r="H75" s="16"/>
      <c r="I75" s="16"/>
    </row>
    <row r="76" spans="5:9" x14ac:dyDescent="0.35">
      <c r="E76" s="16"/>
      <c r="F76" s="50"/>
      <c r="G76" s="16"/>
      <c r="H76" s="16"/>
      <c r="I76" s="16"/>
    </row>
    <row r="77" spans="5:9" x14ac:dyDescent="0.35">
      <c r="E77" s="16"/>
      <c r="F77" s="50"/>
      <c r="G77" s="16"/>
      <c r="H77" s="16"/>
      <c r="I77" s="16"/>
    </row>
    <row r="78" spans="5:9" x14ac:dyDescent="0.35">
      <c r="E78" s="16"/>
      <c r="F78" s="50"/>
      <c r="G78" s="16"/>
      <c r="H78" s="16"/>
      <c r="I78" s="16"/>
    </row>
    <row r="79" spans="5:9" x14ac:dyDescent="0.35">
      <c r="E79" s="16"/>
      <c r="F79" s="50"/>
      <c r="G79" s="16"/>
      <c r="H79" s="16"/>
      <c r="I79" s="16"/>
    </row>
    <row r="80" spans="5:9" x14ac:dyDescent="0.35">
      <c r="E80" s="16"/>
      <c r="F80" s="50"/>
      <c r="G80" s="16"/>
      <c r="H80" s="16"/>
      <c r="I80" s="16"/>
    </row>
    <row r="81" spans="5:9" x14ac:dyDescent="0.35">
      <c r="E81" s="16"/>
      <c r="F81" s="50"/>
      <c r="G81" s="16"/>
      <c r="H81" s="16"/>
      <c r="I81" s="16"/>
    </row>
    <row r="82" spans="5:9" x14ac:dyDescent="0.35">
      <c r="E82" s="16"/>
      <c r="F82" s="50"/>
      <c r="G82" s="16"/>
      <c r="H82" s="16"/>
      <c r="I82" s="16"/>
    </row>
    <row r="83" spans="5:9" x14ac:dyDescent="0.35">
      <c r="E83" s="16"/>
      <c r="F83" s="50"/>
      <c r="G83" s="16"/>
      <c r="H83" s="16"/>
      <c r="I83" s="16"/>
    </row>
    <row r="84" spans="5:9" x14ac:dyDescent="0.35">
      <c r="E84" s="16"/>
      <c r="F84" s="50"/>
      <c r="G84" s="16"/>
      <c r="H84" s="16"/>
      <c r="I84" s="16"/>
    </row>
    <row r="85" spans="5:9" x14ac:dyDescent="0.35">
      <c r="E85" s="16"/>
      <c r="F85" s="50"/>
      <c r="G85" s="16"/>
      <c r="H85" s="16"/>
      <c r="I85" s="16"/>
    </row>
    <row r="86" spans="5:9" x14ac:dyDescent="0.35">
      <c r="E86" s="16"/>
      <c r="F86" s="50"/>
      <c r="G86" s="16"/>
      <c r="H86" s="16"/>
      <c r="I86" s="16"/>
    </row>
    <row r="87" spans="5:9" x14ac:dyDescent="0.35">
      <c r="E87" s="16"/>
      <c r="F87" s="50"/>
      <c r="G87" s="16"/>
      <c r="H87" s="16"/>
      <c r="I87" s="16"/>
    </row>
    <row r="88" spans="5:9" x14ac:dyDescent="0.35">
      <c r="E88" s="16"/>
      <c r="F88" s="50"/>
      <c r="G88" s="16"/>
      <c r="H88" s="16"/>
      <c r="I88" s="16"/>
    </row>
    <row r="89" spans="5:9" x14ac:dyDescent="0.35">
      <c r="E89" s="16"/>
      <c r="F89" s="50"/>
      <c r="G89" s="16"/>
      <c r="H89" s="16"/>
      <c r="I89" s="16"/>
    </row>
    <row r="90" spans="5:9" x14ac:dyDescent="0.35">
      <c r="E90" s="16"/>
      <c r="F90" s="50"/>
      <c r="G90" s="16"/>
      <c r="H90" s="16"/>
      <c r="I90" s="16"/>
    </row>
    <row r="91" spans="5:9" x14ac:dyDescent="0.35">
      <c r="E91" s="16"/>
      <c r="F91" s="50"/>
      <c r="G91" s="16"/>
      <c r="H91" s="16"/>
      <c r="I91" s="16"/>
    </row>
    <row r="92" spans="5:9" x14ac:dyDescent="0.35">
      <c r="E92" s="16"/>
      <c r="F92" s="50"/>
      <c r="G92" s="16"/>
      <c r="H92" s="16"/>
      <c r="I92" s="16"/>
    </row>
    <row r="93" spans="5:9" x14ac:dyDescent="0.35">
      <c r="E93" s="16"/>
      <c r="F93" s="50"/>
      <c r="G93" s="16"/>
      <c r="H93" s="16"/>
      <c r="I93" s="16"/>
    </row>
    <row r="94" spans="5:9" x14ac:dyDescent="0.35">
      <c r="E94" s="16"/>
      <c r="F94" s="50"/>
      <c r="G94" s="16"/>
      <c r="H94" s="16"/>
      <c r="I94" s="16"/>
    </row>
    <row r="95" spans="5:9" x14ac:dyDescent="0.35">
      <c r="E95" s="16"/>
      <c r="F95" s="50"/>
      <c r="G95" s="16"/>
      <c r="H95" s="16"/>
      <c r="I95" s="16"/>
    </row>
    <row r="96" spans="5:9" x14ac:dyDescent="0.35">
      <c r="E96" s="16"/>
      <c r="F96" s="50"/>
      <c r="G96" s="16"/>
      <c r="H96" s="16"/>
      <c r="I96" s="16"/>
    </row>
    <row r="97" spans="5:9" x14ac:dyDescent="0.35">
      <c r="E97" s="16"/>
      <c r="F97" s="50"/>
      <c r="G97" s="16"/>
      <c r="H97" s="16"/>
      <c r="I97" s="16"/>
    </row>
    <row r="98" spans="5:9" x14ac:dyDescent="0.35">
      <c r="E98" s="16"/>
      <c r="F98" s="50"/>
      <c r="G98" s="16"/>
      <c r="H98" s="16"/>
      <c r="I98" s="16"/>
    </row>
    <row r="99" spans="5:9" x14ac:dyDescent="0.35">
      <c r="E99" s="16"/>
      <c r="F99" s="50"/>
      <c r="G99" s="16"/>
      <c r="H99" s="16"/>
      <c r="I99" s="16"/>
    </row>
    <row r="100" spans="5:9" x14ac:dyDescent="0.35">
      <c r="E100" s="16"/>
      <c r="F100" s="50"/>
      <c r="G100" s="16"/>
      <c r="H100" s="16"/>
      <c r="I100" s="16"/>
    </row>
    <row r="101" spans="5:9" x14ac:dyDescent="0.35">
      <c r="E101" s="16"/>
      <c r="F101" s="50"/>
      <c r="G101" s="16"/>
      <c r="H101" s="16"/>
      <c r="I101" s="16"/>
    </row>
    <row r="102" spans="5:9" x14ac:dyDescent="0.35">
      <c r="E102" s="16"/>
      <c r="F102" s="50"/>
      <c r="G102" s="16"/>
      <c r="H102" s="16"/>
      <c r="I102" s="16"/>
    </row>
    <row r="103" spans="5:9" x14ac:dyDescent="0.35">
      <c r="E103" s="16"/>
      <c r="F103" s="50"/>
      <c r="G103" s="16"/>
      <c r="H103" s="16"/>
      <c r="I103" s="16"/>
    </row>
    <row r="104" spans="5:9" x14ac:dyDescent="0.35">
      <c r="E104" s="16"/>
      <c r="F104" s="50"/>
      <c r="G104" s="16"/>
      <c r="H104" s="16"/>
      <c r="I104" s="16"/>
    </row>
    <row r="105" spans="5:9" x14ac:dyDescent="0.35">
      <c r="E105" s="16"/>
      <c r="F105" s="50"/>
      <c r="G105" s="16"/>
      <c r="H105" s="16"/>
      <c r="I105" s="16"/>
    </row>
    <row r="106" spans="5:9" x14ac:dyDescent="0.35">
      <c r="E106" s="16"/>
      <c r="F106" s="50"/>
      <c r="G106" s="16"/>
      <c r="H106" s="16"/>
      <c r="I106" s="16"/>
    </row>
    <row r="107" spans="5:9" x14ac:dyDescent="0.35">
      <c r="E107" s="16"/>
      <c r="F107" s="50"/>
      <c r="G107" s="16"/>
      <c r="H107" s="16"/>
      <c r="I107" s="16"/>
    </row>
    <row r="108" spans="5:9" x14ac:dyDescent="0.35">
      <c r="E108" s="16"/>
      <c r="F108" s="50"/>
      <c r="G108" s="16"/>
      <c r="H108" s="16"/>
      <c r="I108" s="16"/>
    </row>
    <row r="109" spans="5:9" x14ac:dyDescent="0.35">
      <c r="E109" s="16"/>
      <c r="F109" s="50"/>
      <c r="G109" s="16"/>
      <c r="H109" s="16"/>
      <c r="I109" s="16"/>
    </row>
    <row r="110" spans="5:9" x14ac:dyDescent="0.35">
      <c r="E110" s="16"/>
      <c r="F110" s="50"/>
      <c r="G110" s="16"/>
      <c r="H110" s="16"/>
      <c r="I110" s="16"/>
    </row>
    <row r="111" spans="5:9" x14ac:dyDescent="0.35">
      <c r="E111" s="16"/>
      <c r="F111" s="50"/>
      <c r="G111" s="16"/>
      <c r="H111" s="16"/>
      <c r="I111" s="16"/>
    </row>
    <row r="112" spans="5:9" x14ac:dyDescent="0.35">
      <c r="E112" s="16"/>
      <c r="F112" s="50"/>
      <c r="G112" s="16"/>
      <c r="H112" s="16"/>
      <c r="I112" s="16"/>
    </row>
    <row r="113" spans="5:9" x14ac:dyDescent="0.35">
      <c r="E113" s="16"/>
      <c r="F113" s="50"/>
      <c r="G113" s="16"/>
      <c r="H113" s="16"/>
      <c r="I113" s="16"/>
    </row>
    <row r="114" spans="5:9" x14ac:dyDescent="0.35">
      <c r="E114" s="16"/>
      <c r="F114" s="50"/>
      <c r="G114" s="16"/>
      <c r="H114" s="16"/>
      <c r="I114" s="16"/>
    </row>
    <row r="115" spans="5:9" x14ac:dyDescent="0.35">
      <c r="E115" s="16"/>
      <c r="F115" s="50"/>
      <c r="G115" s="16"/>
      <c r="H115" s="16"/>
      <c r="I115" s="16"/>
    </row>
    <row r="116" spans="5:9" x14ac:dyDescent="0.35">
      <c r="E116" s="16"/>
      <c r="F116" s="50"/>
      <c r="G116" s="16"/>
      <c r="H116" s="16"/>
      <c r="I116" s="16"/>
    </row>
    <row r="117" spans="5:9" x14ac:dyDescent="0.35">
      <c r="E117" s="16"/>
      <c r="F117" s="50"/>
      <c r="G117" s="16"/>
      <c r="H117" s="16"/>
      <c r="I117" s="16"/>
    </row>
    <row r="118" spans="5:9" x14ac:dyDescent="0.35">
      <c r="E118" s="16"/>
      <c r="F118" s="50"/>
      <c r="G118" s="16"/>
      <c r="H118" s="16"/>
      <c r="I118" s="16"/>
    </row>
    <row r="119" spans="5:9" x14ac:dyDescent="0.35">
      <c r="E119" s="16"/>
      <c r="F119" s="50"/>
      <c r="G119" s="16"/>
      <c r="H119" s="16"/>
      <c r="I119" s="16"/>
    </row>
    <row r="120" spans="5:9" x14ac:dyDescent="0.35">
      <c r="E120" s="16"/>
      <c r="F120" s="50"/>
      <c r="G120" s="16"/>
      <c r="H120" s="16"/>
      <c r="I120" s="16"/>
    </row>
    <row r="121" spans="5:9" x14ac:dyDescent="0.35">
      <c r="E121" s="16"/>
      <c r="F121" s="50"/>
      <c r="G121" s="16"/>
      <c r="H121" s="16"/>
      <c r="I121" s="16"/>
    </row>
    <row r="122" spans="5:9" x14ac:dyDescent="0.35">
      <c r="E122" s="16"/>
      <c r="F122" s="50"/>
      <c r="G122" s="16"/>
      <c r="H122" s="16"/>
      <c r="I122" s="16"/>
    </row>
    <row r="123" spans="5:9" x14ac:dyDescent="0.35">
      <c r="E123" s="16"/>
      <c r="F123" s="50"/>
      <c r="G123" s="16"/>
      <c r="H123" s="16"/>
      <c r="I123" s="16"/>
    </row>
    <row r="124" spans="5:9" x14ac:dyDescent="0.35">
      <c r="E124" s="16"/>
      <c r="F124" s="50"/>
      <c r="G124" s="16"/>
      <c r="H124" s="16"/>
      <c r="I124" s="16"/>
    </row>
    <row r="125" spans="5:9" x14ac:dyDescent="0.35">
      <c r="E125" s="16"/>
      <c r="F125" s="50"/>
      <c r="G125" s="16"/>
      <c r="H125" s="16"/>
      <c r="I125" s="16"/>
    </row>
    <row r="126" spans="5:9" x14ac:dyDescent="0.35">
      <c r="E126" s="16"/>
      <c r="F126" s="50"/>
      <c r="G126" s="16"/>
      <c r="H126" s="16"/>
      <c r="I126" s="16"/>
    </row>
    <row r="127" spans="5:9" x14ac:dyDescent="0.35">
      <c r="E127" s="16"/>
      <c r="F127" s="50"/>
      <c r="G127" s="16"/>
      <c r="H127" s="16"/>
      <c r="I127" s="16"/>
    </row>
    <row r="128" spans="5:9" x14ac:dyDescent="0.35">
      <c r="E128" s="16"/>
      <c r="F128" s="50"/>
      <c r="G128" s="16"/>
      <c r="H128" s="16"/>
      <c r="I128" s="16"/>
    </row>
    <row r="129" spans="5:9" x14ac:dyDescent="0.35">
      <c r="E129" s="16"/>
      <c r="F129" s="50"/>
      <c r="G129" s="16"/>
      <c r="H129" s="16"/>
      <c r="I129" s="16"/>
    </row>
    <row r="130" spans="5:9" x14ac:dyDescent="0.35">
      <c r="E130" s="16"/>
      <c r="F130" s="50"/>
      <c r="G130" s="16"/>
      <c r="H130" s="16"/>
      <c r="I130" s="16"/>
    </row>
    <row r="131" spans="5:9" x14ac:dyDescent="0.35">
      <c r="E131" s="16"/>
      <c r="F131" s="50"/>
      <c r="G131" s="16"/>
      <c r="H131" s="16"/>
      <c r="I131" s="16"/>
    </row>
    <row r="132" spans="5:9" x14ac:dyDescent="0.35">
      <c r="E132" s="16"/>
      <c r="F132" s="50"/>
      <c r="G132" s="16"/>
      <c r="H132" s="16"/>
      <c r="I132" s="16"/>
    </row>
    <row r="133" spans="5:9" x14ac:dyDescent="0.35">
      <c r="E133" s="16"/>
      <c r="F133" s="50"/>
      <c r="G133" s="16"/>
      <c r="H133" s="16"/>
      <c r="I133" s="16"/>
    </row>
    <row r="134" spans="5:9" x14ac:dyDescent="0.35">
      <c r="E134" s="16"/>
      <c r="F134" s="50"/>
      <c r="G134" s="16"/>
      <c r="H134" s="16"/>
      <c r="I134" s="16"/>
    </row>
    <row r="135" spans="5:9" x14ac:dyDescent="0.35">
      <c r="E135" s="16"/>
      <c r="F135" s="50"/>
      <c r="G135" s="16"/>
      <c r="H135" s="16"/>
      <c r="I135" s="16"/>
    </row>
    <row r="136" spans="5:9" x14ac:dyDescent="0.35">
      <c r="E136" s="16"/>
      <c r="F136" s="50"/>
      <c r="G136" s="16"/>
      <c r="H136" s="16"/>
      <c r="I136" s="16"/>
    </row>
    <row r="137" spans="5:9" x14ac:dyDescent="0.35">
      <c r="E137" s="16"/>
      <c r="F137" s="50"/>
      <c r="G137" s="16"/>
      <c r="H137" s="16"/>
      <c r="I137" s="16"/>
    </row>
    <row r="138" spans="5:9" x14ac:dyDescent="0.35">
      <c r="E138" s="16"/>
      <c r="F138" s="50"/>
      <c r="G138" s="16"/>
      <c r="H138" s="16"/>
      <c r="I138" s="16"/>
    </row>
    <row r="139" spans="5:9" x14ac:dyDescent="0.35">
      <c r="E139" s="16"/>
      <c r="F139" s="50"/>
      <c r="G139" s="16"/>
      <c r="H139" s="16"/>
      <c r="I139" s="16"/>
    </row>
    <row r="140" spans="5:9" x14ac:dyDescent="0.35">
      <c r="E140" s="16"/>
      <c r="F140" s="50"/>
      <c r="G140" s="16"/>
      <c r="H140" s="16"/>
      <c r="I140" s="16"/>
    </row>
    <row r="141" spans="5:9" x14ac:dyDescent="0.35">
      <c r="E141" s="16"/>
      <c r="F141" s="50"/>
      <c r="G141" s="16"/>
      <c r="H141" s="16"/>
      <c r="I141" s="16"/>
    </row>
    <row r="142" spans="5:9" x14ac:dyDescent="0.35">
      <c r="E142" s="16"/>
      <c r="F142" s="50"/>
      <c r="G142" s="16"/>
      <c r="H142" s="16"/>
      <c r="I142" s="16"/>
    </row>
    <row r="143" spans="5:9" x14ac:dyDescent="0.35">
      <c r="E143" s="16"/>
      <c r="F143" s="50"/>
      <c r="G143" s="16"/>
      <c r="H143" s="16"/>
      <c r="I143" s="16"/>
    </row>
    <row r="144" spans="5:9" x14ac:dyDescent="0.35">
      <c r="E144" s="16"/>
      <c r="F144" s="50"/>
      <c r="G144" s="16"/>
      <c r="H144" s="16"/>
      <c r="I144" s="16"/>
    </row>
    <row r="145" spans="5:9" x14ac:dyDescent="0.35">
      <c r="E145" s="16"/>
      <c r="F145" s="50"/>
      <c r="G145" s="16"/>
      <c r="H145" s="16"/>
      <c r="I145" s="16"/>
    </row>
    <row r="146" spans="5:9" x14ac:dyDescent="0.35">
      <c r="E146" s="16"/>
      <c r="F146" s="50"/>
      <c r="G146" s="16"/>
      <c r="H146" s="16"/>
      <c r="I146" s="16"/>
    </row>
    <row r="147" spans="5:9" x14ac:dyDescent="0.35">
      <c r="E147" s="16"/>
      <c r="F147" s="50"/>
      <c r="G147" s="16"/>
      <c r="H147" s="16"/>
      <c r="I147" s="16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K459"/>
  <sheetViews>
    <sheetView zoomScaleNormal="100" workbookViewId="0">
      <selection sqref="A1:XFD1048576"/>
    </sheetView>
  </sheetViews>
  <sheetFormatPr defaultColWidth="9.1796875" defaultRowHeight="14.5" x14ac:dyDescent="0.35"/>
  <cols>
    <col min="1" max="1" width="19.1796875" style="1" customWidth="1"/>
    <col min="2" max="2" width="26.26953125" style="2" bestFit="1" customWidth="1"/>
    <col min="3" max="3" width="0.26953125" style="3" hidden="1" customWidth="1"/>
    <col min="4" max="219" width="9.1796875" style="7"/>
    <col min="220" max="16384" width="9.1796875" style="3"/>
  </cols>
  <sheetData>
    <row r="1" spans="1:219" x14ac:dyDescent="0.35">
      <c r="A1" s="74"/>
      <c r="B1" s="74"/>
      <c r="C1" s="74"/>
    </row>
    <row r="2" spans="1:219" ht="26.25" customHeight="1" x14ac:dyDescent="0.35">
      <c r="A2" s="74"/>
      <c r="B2" s="74"/>
      <c r="C2" s="74"/>
    </row>
    <row r="3" spans="1:219" ht="19.5" customHeight="1" x14ac:dyDescent="0.35">
      <c r="A3" s="24"/>
      <c r="C3" s="9"/>
    </row>
    <row r="4" spans="1:219" s="15" customFormat="1" x14ac:dyDescent="0.35">
      <c r="A4" s="25"/>
      <c r="B4" s="26"/>
      <c r="C4" s="1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</row>
    <row r="5" spans="1:219" s="7" customFormat="1" x14ac:dyDescent="0.35">
      <c r="A5" s="16"/>
      <c r="B5" s="19"/>
      <c r="F5" s="23"/>
    </row>
    <row r="6" spans="1:219" s="12" customFormat="1" x14ac:dyDescent="0.35">
      <c r="A6" s="25"/>
      <c r="B6" s="26"/>
      <c r="C6" s="1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219" s="7" customFormat="1" x14ac:dyDescent="0.35">
      <c r="A7" s="16"/>
      <c r="B7" s="19"/>
    </row>
    <row r="8" spans="1:219" s="7" customFormat="1" x14ac:dyDescent="0.35">
      <c r="A8" s="16"/>
      <c r="B8" s="19"/>
    </row>
    <row r="9" spans="1:219" s="12" customFormat="1" x14ac:dyDescent="0.35">
      <c r="A9" s="16"/>
      <c r="B9" s="19"/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219" s="7" customFormat="1" x14ac:dyDescent="0.35">
      <c r="A10" s="25"/>
      <c r="B10" s="28"/>
    </row>
    <row r="11" spans="1:219" x14ac:dyDescent="0.35">
      <c r="A11" s="16"/>
      <c r="B11" s="19"/>
      <c r="C11"/>
    </row>
    <row r="12" spans="1:219" s="15" customFormat="1" x14ac:dyDescent="0.35">
      <c r="A12" s="25"/>
      <c r="B12" s="26"/>
      <c r="C12" s="1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</row>
    <row r="13" spans="1:219" s="7" customFormat="1" x14ac:dyDescent="0.35">
      <c r="A13"/>
      <c r="B13"/>
    </row>
    <row r="14" spans="1:219" s="7" customFormat="1" x14ac:dyDescent="0.35">
      <c r="A14"/>
      <c r="B14"/>
      <c r="C14" s="16"/>
    </row>
    <row r="15" spans="1:219" s="15" customFormat="1" x14ac:dyDescent="0.35">
      <c r="A15" s="25"/>
      <c r="B15" s="25"/>
      <c r="C15" s="1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</row>
    <row r="16" spans="1:219" s="18" customFormat="1" x14ac:dyDescent="0.35">
      <c r="A16"/>
      <c r="B16"/>
      <c r="C16" s="1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219" s="7" customFormat="1" x14ac:dyDescent="0.35">
      <c r="A17"/>
      <c r="B17"/>
    </row>
    <row r="18" spans="1:219" s="21" customFormat="1" x14ac:dyDescent="0.35">
      <c r="A18"/>
      <c r="B18"/>
      <c r="C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</row>
    <row r="19" spans="1:219" s="21" customFormat="1" x14ac:dyDescent="0.35">
      <c r="A19"/>
      <c r="B19"/>
      <c r="C1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</row>
    <row r="20" spans="1:219" s="7" customFormat="1" x14ac:dyDescent="0.35">
      <c r="A20"/>
      <c r="B20"/>
      <c r="C20" s="16"/>
    </row>
    <row r="21" spans="1:219" s="12" customFormat="1" x14ac:dyDescent="0.35">
      <c r="A21"/>
      <c r="B21"/>
      <c r="C21" s="1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219" s="21" customFormat="1" x14ac:dyDescent="0.35">
      <c r="A22"/>
      <c r="B2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</row>
    <row r="23" spans="1:219" s="7" customFormat="1" x14ac:dyDescent="0.35">
      <c r="A23" s="16"/>
      <c r="B23" s="16"/>
    </row>
    <row r="24" spans="1:219" s="7" customFormat="1" x14ac:dyDescent="0.35">
      <c r="A24" s="25"/>
      <c r="B24" s="27"/>
      <c r="C24" s="16"/>
    </row>
    <row r="25" spans="1:219" s="12" customFormat="1" x14ac:dyDescent="0.35">
      <c r="A25"/>
      <c r="B25"/>
      <c r="C25" s="1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219" s="7" customFormat="1" x14ac:dyDescent="0.35">
      <c r="A26"/>
      <c r="B26"/>
    </row>
    <row r="27" spans="1:219" s="7" customFormat="1" x14ac:dyDescent="0.35">
      <c r="A27"/>
      <c r="B27"/>
      <c r="C27" s="14"/>
    </row>
    <row r="28" spans="1:219" s="7" customFormat="1" x14ac:dyDescent="0.35">
      <c r="A28"/>
      <c r="B28"/>
    </row>
    <row r="29" spans="1:219" s="7" customFormat="1" x14ac:dyDescent="0.35">
      <c r="A29"/>
      <c r="B29"/>
    </row>
    <row r="30" spans="1:219" s="7" customFormat="1" x14ac:dyDescent="0.35">
      <c r="A30"/>
      <c r="B30"/>
    </row>
    <row r="31" spans="1:219" s="7" customFormat="1" x14ac:dyDescent="0.35">
      <c r="A31"/>
      <c r="B31"/>
    </row>
    <row r="32" spans="1:219" x14ac:dyDescent="0.35">
      <c r="A32"/>
      <c r="B32"/>
    </row>
    <row r="33" spans="1:3" s="7" customFormat="1" x14ac:dyDescent="0.35">
      <c r="A33"/>
      <c r="B33"/>
    </row>
    <row r="34" spans="1:3" s="7" customFormat="1" x14ac:dyDescent="0.35">
      <c r="A34" s="3"/>
      <c r="B34"/>
    </row>
    <row r="35" spans="1:3" s="7" customFormat="1" x14ac:dyDescent="0.35">
      <c r="A35"/>
      <c r="B35"/>
    </row>
    <row r="36" spans="1:3" x14ac:dyDescent="0.35">
      <c r="A36" s="2"/>
    </row>
    <row r="37" spans="1:3" x14ac:dyDescent="0.35">
      <c r="A37" s="2"/>
    </row>
    <row r="38" spans="1:3" x14ac:dyDescent="0.35">
      <c r="A38" s="2"/>
    </row>
    <row r="39" spans="1:3" x14ac:dyDescent="0.35">
      <c r="A39" s="2"/>
    </row>
    <row r="40" spans="1:3" x14ac:dyDescent="0.35">
      <c r="A40" s="2"/>
    </row>
    <row r="41" spans="1:3" x14ac:dyDescent="0.35">
      <c r="A41" s="73"/>
      <c r="B41" s="73"/>
      <c r="C41" s="73"/>
    </row>
    <row r="42" spans="1:3" x14ac:dyDescent="0.35">
      <c r="A42" s="74"/>
      <c r="B42" s="74"/>
      <c r="C42" s="74"/>
    </row>
    <row r="43" spans="1:3" x14ac:dyDescent="0.35">
      <c r="A43" s="74"/>
      <c r="B43" s="74"/>
      <c r="C43" s="74"/>
    </row>
    <row r="44" spans="1:3" x14ac:dyDescent="0.35">
      <c r="A44" s="25"/>
      <c r="B44" s="26"/>
      <c r="C44" s="14"/>
    </row>
    <row r="45" spans="1:3" x14ac:dyDescent="0.35">
      <c r="A45" s="16"/>
      <c r="B45" s="19"/>
      <c r="C45" s="7"/>
    </row>
    <row r="46" spans="1:3" x14ac:dyDescent="0.35">
      <c r="A46" s="25"/>
      <c r="B46" s="26"/>
      <c r="C46" s="14"/>
    </row>
    <row r="47" spans="1:3" x14ac:dyDescent="0.35">
      <c r="A47" s="16"/>
      <c r="B47" s="19"/>
      <c r="C47" s="7"/>
    </row>
    <row r="48" spans="1:3" x14ac:dyDescent="0.35">
      <c r="A48" s="16"/>
      <c r="B48" s="19"/>
      <c r="C48" s="7"/>
    </row>
    <row r="49" spans="1:3" x14ac:dyDescent="0.35">
      <c r="A49" s="16"/>
      <c r="B49" s="19"/>
      <c r="C49" s="14"/>
    </row>
    <row r="50" spans="1:3" x14ac:dyDescent="0.35">
      <c r="A50" s="25"/>
      <c r="B50" s="28"/>
      <c r="C50" s="7"/>
    </row>
    <row r="51" spans="1:3" x14ac:dyDescent="0.35">
      <c r="A51" s="16"/>
      <c r="B51" s="19"/>
      <c r="C51"/>
    </row>
    <row r="52" spans="1:3" x14ac:dyDescent="0.35">
      <c r="A52" s="25"/>
      <c r="B52" s="26"/>
      <c r="C52" s="14"/>
    </row>
    <row r="53" spans="1:3" x14ac:dyDescent="0.35">
      <c r="A53"/>
      <c r="B53"/>
      <c r="C53" s="7"/>
    </row>
    <row r="54" spans="1:3" x14ac:dyDescent="0.35">
      <c r="A54"/>
      <c r="B54"/>
      <c r="C54" s="16"/>
    </row>
    <row r="55" spans="1:3" x14ac:dyDescent="0.35">
      <c r="A55" s="25"/>
      <c r="B55" s="25"/>
      <c r="C55" s="12"/>
    </row>
    <row r="56" spans="1:3" x14ac:dyDescent="0.35">
      <c r="A56"/>
      <c r="B56"/>
      <c r="C56" s="14"/>
    </row>
    <row r="57" spans="1:3" x14ac:dyDescent="0.35">
      <c r="A57"/>
      <c r="B57"/>
      <c r="C57" s="7"/>
    </row>
    <row r="58" spans="1:3" x14ac:dyDescent="0.35">
      <c r="A58"/>
      <c r="B58"/>
      <c r="C58"/>
    </row>
    <row r="59" spans="1:3" x14ac:dyDescent="0.35">
      <c r="A59"/>
      <c r="B59"/>
      <c r="C59"/>
    </row>
    <row r="60" spans="1:3" x14ac:dyDescent="0.35">
      <c r="A60"/>
      <c r="B60"/>
      <c r="C60" s="16"/>
    </row>
    <row r="61" spans="1:3" x14ac:dyDescent="0.35">
      <c r="A61"/>
      <c r="B61"/>
      <c r="C61" s="14"/>
    </row>
    <row r="62" spans="1:3" x14ac:dyDescent="0.35">
      <c r="A62"/>
      <c r="B62"/>
      <c r="C62" s="7"/>
    </row>
    <row r="63" spans="1:3" x14ac:dyDescent="0.35">
      <c r="A63" s="16"/>
      <c r="B63" s="16"/>
      <c r="C63" s="7"/>
    </row>
    <row r="64" spans="1:3" x14ac:dyDescent="0.35">
      <c r="A64" s="25"/>
      <c r="B64" s="27"/>
      <c r="C64" s="16"/>
    </row>
    <row r="65" spans="1:3" x14ac:dyDescent="0.35">
      <c r="A65"/>
      <c r="B65"/>
      <c r="C65" s="14"/>
    </row>
    <row r="66" spans="1:3" x14ac:dyDescent="0.35">
      <c r="A66"/>
      <c r="B66"/>
      <c r="C66" s="7"/>
    </row>
    <row r="67" spans="1:3" x14ac:dyDescent="0.35">
      <c r="A67"/>
      <c r="B67"/>
      <c r="C67" s="14"/>
    </row>
    <row r="68" spans="1:3" x14ac:dyDescent="0.35">
      <c r="A68"/>
      <c r="B68"/>
      <c r="C68" s="7"/>
    </row>
    <row r="69" spans="1:3" x14ac:dyDescent="0.35">
      <c r="A69"/>
      <c r="B69"/>
      <c r="C69" s="7"/>
    </row>
    <row r="70" spans="1:3" x14ac:dyDescent="0.35">
      <c r="A70"/>
      <c r="B70"/>
      <c r="C70" s="7"/>
    </row>
    <row r="71" spans="1:3" x14ac:dyDescent="0.35">
      <c r="A71"/>
      <c r="B71"/>
      <c r="C71" s="7"/>
    </row>
    <row r="72" spans="1:3" x14ac:dyDescent="0.35">
      <c r="A72"/>
      <c r="B72"/>
    </row>
    <row r="73" spans="1:3" x14ac:dyDescent="0.35">
      <c r="A73"/>
      <c r="B73"/>
      <c r="C73" s="7"/>
    </row>
    <row r="74" spans="1:3" x14ac:dyDescent="0.35">
      <c r="A74" s="3"/>
      <c r="B74"/>
      <c r="C74" s="7"/>
    </row>
    <row r="75" spans="1:3" x14ac:dyDescent="0.35">
      <c r="A75"/>
      <c r="B75"/>
      <c r="C75" s="7"/>
    </row>
    <row r="76" spans="1:3" x14ac:dyDescent="0.35">
      <c r="A76" s="2"/>
    </row>
    <row r="77" spans="1:3" x14ac:dyDescent="0.35">
      <c r="A77" s="73"/>
      <c r="B77" s="73"/>
      <c r="C77" s="73"/>
    </row>
    <row r="78" spans="1:3" x14ac:dyDescent="0.35">
      <c r="A78" s="73"/>
      <c r="B78" s="73"/>
      <c r="C78" s="73"/>
    </row>
    <row r="79" spans="1:3" x14ac:dyDescent="0.35">
      <c r="A79" s="74"/>
      <c r="B79" s="74"/>
      <c r="C79" s="74"/>
    </row>
    <row r="80" spans="1:3" x14ac:dyDescent="0.35">
      <c r="A80" s="74"/>
      <c r="B80" s="74"/>
      <c r="C80" s="74"/>
    </row>
    <row r="81" spans="1:3" x14ac:dyDescent="0.35">
      <c r="A81" s="25"/>
      <c r="B81" s="26"/>
      <c r="C81" s="14"/>
    </row>
    <row r="82" spans="1:3" x14ac:dyDescent="0.35">
      <c r="A82" s="16"/>
      <c r="B82" s="19"/>
      <c r="C82" s="7"/>
    </row>
    <row r="83" spans="1:3" x14ac:dyDescent="0.35">
      <c r="A83" s="25"/>
      <c r="B83" s="26"/>
      <c r="C83" s="14"/>
    </row>
    <row r="84" spans="1:3" x14ac:dyDescent="0.35">
      <c r="A84" s="16"/>
      <c r="B84" s="19"/>
      <c r="C84" s="7"/>
    </row>
    <row r="85" spans="1:3" x14ac:dyDescent="0.35">
      <c r="A85" s="16"/>
      <c r="B85" s="19"/>
      <c r="C85" s="7"/>
    </row>
    <row r="86" spans="1:3" x14ac:dyDescent="0.35">
      <c r="A86" s="16"/>
      <c r="B86" s="19"/>
      <c r="C86" s="14"/>
    </row>
    <row r="87" spans="1:3" x14ac:dyDescent="0.35">
      <c r="A87" s="25"/>
      <c r="B87" s="28"/>
      <c r="C87" s="7"/>
    </row>
    <row r="88" spans="1:3" x14ac:dyDescent="0.35">
      <c r="A88" s="16"/>
      <c r="B88" s="19"/>
      <c r="C88"/>
    </row>
    <row r="89" spans="1:3" x14ac:dyDescent="0.35">
      <c r="A89" s="25"/>
      <c r="B89" s="26"/>
      <c r="C89" s="14"/>
    </row>
    <row r="90" spans="1:3" x14ac:dyDescent="0.35">
      <c r="A90"/>
      <c r="B90"/>
      <c r="C90" s="7"/>
    </row>
    <row r="91" spans="1:3" x14ac:dyDescent="0.35">
      <c r="A91"/>
      <c r="B91"/>
      <c r="C91" s="16"/>
    </row>
    <row r="92" spans="1:3" x14ac:dyDescent="0.35">
      <c r="A92" s="25"/>
      <c r="B92" s="25"/>
      <c r="C92" s="12"/>
    </row>
    <row r="93" spans="1:3" x14ac:dyDescent="0.35">
      <c r="A93"/>
      <c r="B93"/>
      <c r="C93" s="14"/>
    </row>
    <row r="94" spans="1:3" x14ac:dyDescent="0.35">
      <c r="A94"/>
      <c r="B94"/>
      <c r="C94" s="7"/>
    </row>
    <row r="95" spans="1:3" x14ac:dyDescent="0.35">
      <c r="A95"/>
      <c r="B95"/>
      <c r="C95"/>
    </row>
    <row r="96" spans="1:3" x14ac:dyDescent="0.35">
      <c r="A96"/>
      <c r="B96"/>
      <c r="C96"/>
    </row>
    <row r="97" spans="1:3" x14ac:dyDescent="0.35">
      <c r="A97"/>
      <c r="B97"/>
      <c r="C97" s="16"/>
    </row>
    <row r="98" spans="1:3" x14ac:dyDescent="0.35">
      <c r="A98"/>
      <c r="B98"/>
      <c r="C98" s="14"/>
    </row>
    <row r="99" spans="1:3" x14ac:dyDescent="0.35">
      <c r="A99"/>
      <c r="B99"/>
      <c r="C99" s="7"/>
    </row>
    <row r="100" spans="1:3" x14ac:dyDescent="0.35">
      <c r="A100" s="16"/>
      <c r="B100" s="16"/>
      <c r="C100" s="7"/>
    </row>
    <row r="101" spans="1:3" x14ac:dyDescent="0.35">
      <c r="A101" s="25"/>
      <c r="B101" s="27"/>
      <c r="C101" s="16"/>
    </row>
    <row r="102" spans="1:3" x14ac:dyDescent="0.35">
      <c r="A102"/>
      <c r="B102"/>
      <c r="C102" s="14"/>
    </row>
    <row r="103" spans="1:3" x14ac:dyDescent="0.35">
      <c r="A103"/>
      <c r="B103"/>
      <c r="C103" s="7"/>
    </row>
    <row r="104" spans="1:3" x14ac:dyDescent="0.35">
      <c r="A104"/>
      <c r="B104"/>
      <c r="C104" s="14"/>
    </row>
    <row r="105" spans="1:3" x14ac:dyDescent="0.35">
      <c r="A105"/>
      <c r="B105"/>
      <c r="C105" s="7"/>
    </row>
    <row r="106" spans="1:3" x14ac:dyDescent="0.35">
      <c r="A106"/>
      <c r="B106"/>
      <c r="C106" s="7"/>
    </row>
    <row r="107" spans="1:3" x14ac:dyDescent="0.35">
      <c r="A107"/>
      <c r="B107"/>
      <c r="C107" s="7"/>
    </row>
    <row r="108" spans="1:3" x14ac:dyDescent="0.35">
      <c r="A108"/>
      <c r="B108"/>
      <c r="C108" s="7"/>
    </row>
    <row r="109" spans="1:3" x14ac:dyDescent="0.35">
      <c r="A109"/>
      <c r="B109"/>
    </row>
    <row r="110" spans="1:3" x14ac:dyDescent="0.35">
      <c r="A110"/>
      <c r="B110"/>
      <c r="C110" s="7"/>
    </row>
    <row r="111" spans="1:3" x14ac:dyDescent="0.35">
      <c r="A111" s="3"/>
      <c r="B111"/>
      <c r="C111" s="7"/>
    </row>
    <row r="112" spans="1:3" x14ac:dyDescent="0.35">
      <c r="A112"/>
      <c r="B112"/>
      <c r="C112" s="7"/>
    </row>
    <row r="113" spans="1:1" x14ac:dyDescent="0.35">
      <c r="A113" s="2"/>
    </row>
    <row r="114" spans="1:1" x14ac:dyDescent="0.35">
      <c r="A114" s="2"/>
    </row>
    <row r="115" spans="1:1" x14ac:dyDescent="0.35">
      <c r="A115" s="2"/>
    </row>
    <row r="116" spans="1:1" x14ac:dyDescent="0.35">
      <c r="A116" s="2"/>
    </row>
    <row r="117" spans="1:1" x14ac:dyDescent="0.35">
      <c r="A117" s="2"/>
    </row>
    <row r="118" spans="1:1" x14ac:dyDescent="0.35">
      <c r="A118" s="2"/>
    </row>
    <row r="119" spans="1:1" x14ac:dyDescent="0.35">
      <c r="A119" s="2"/>
    </row>
    <row r="120" spans="1:1" x14ac:dyDescent="0.35">
      <c r="A120" s="2"/>
    </row>
    <row r="121" spans="1:1" x14ac:dyDescent="0.35">
      <c r="A121" s="2"/>
    </row>
    <row r="122" spans="1:1" x14ac:dyDescent="0.35">
      <c r="A122" s="2"/>
    </row>
    <row r="123" spans="1:1" x14ac:dyDescent="0.35">
      <c r="A123" s="2"/>
    </row>
    <row r="124" spans="1:1" x14ac:dyDescent="0.35">
      <c r="A124" s="2"/>
    </row>
    <row r="125" spans="1:1" x14ac:dyDescent="0.35">
      <c r="A125" s="2"/>
    </row>
    <row r="126" spans="1:1" x14ac:dyDescent="0.35">
      <c r="A126" s="2"/>
    </row>
    <row r="127" spans="1:1" x14ac:dyDescent="0.35">
      <c r="A127" s="2"/>
    </row>
    <row r="128" spans="1:1" x14ac:dyDescent="0.35">
      <c r="A128" s="2"/>
    </row>
    <row r="129" spans="1:1" x14ac:dyDescent="0.35">
      <c r="A129" s="2"/>
    </row>
    <row r="130" spans="1:1" x14ac:dyDescent="0.35">
      <c r="A130" s="2"/>
    </row>
    <row r="131" spans="1:1" x14ac:dyDescent="0.35">
      <c r="A131" s="2"/>
    </row>
    <row r="132" spans="1:1" x14ac:dyDescent="0.35">
      <c r="A132" s="2"/>
    </row>
    <row r="133" spans="1:1" x14ac:dyDescent="0.35">
      <c r="A133" s="2"/>
    </row>
    <row r="134" spans="1:1" x14ac:dyDescent="0.35">
      <c r="A134" s="2"/>
    </row>
    <row r="135" spans="1:1" x14ac:dyDescent="0.35">
      <c r="A135" s="2"/>
    </row>
    <row r="136" spans="1:1" x14ac:dyDescent="0.35">
      <c r="A136" s="2"/>
    </row>
    <row r="137" spans="1:1" x14ac:dyDescent="0.35">
      <c r="A137" s="2"/>
    </row>
    <row r="138" spans="1:1" x14ac:dyDescent="0.35">
      <c r="A138" s="2"/>
    </row>
    <row r="139" spans="1:1" x14ac:dyDescent="0.35">
      <c r="A139" s="2"/>
    </row>
    <row r="140" spans="1:1" x14ac:dyDescent="0.35">
      <c r="A140" s="2"/>
    </row>
    <row r="141" spans="1:1" x14ac:dyDescent="0.35">
      <c r="A141" s="2"/>
    </row>
    <row r="142" spans="1:1" x14ac:dyDescent="0.35">
      <c r="A142" s="2"/>
    </row>
    <row r="143" spans="1:1" x14ac:dyDescent="0.35">
      <c r="A143" s="2"/>
    </row>
    <row r="144" spans="1:1" x14ac:dyDescent="0.35">
      <c r="A144" s="2"/>
    </row>
    <row r="145" spans="1:1" x14ac:dyDescent="0.35">
      <c r="A145" s="2"/>
    </row>
    <row r="146" spans="1:1" x14ac:dyDescent="0.35">
      <c r="A146" s="2"/>
    </row>
    <row r="147" spans="1:1" x14ac:dyDescent="0.35">
      <c r="A147" s="2"/>
    </row>
    <row r="148" spans="1:1" x14ac:dyDescent="0.35">
      <c r="A148" s="2"/>
    </row>
    <row r="149" spans="1:1" x14ac:dyDescent="0.35">
      <c r="A149" s="2"/>
    </row>
    <row r="150" spans="1:1" x14ac:dyDescent="0.35">
      <c r="A150" s="2"/>
    </row>
    <row r="151" spans="1:1" x14ac:dyDescent="0.35">
      <c r="A151" s="2"/>
    </row>
    <row r="152" spans="1:1" x14ac:dyDescent="0.35">
      <c r="A152" s="2"/>
    </row>
    <row r="153" spans="1:1" x14ac:dyDescent="0.35">
      <c r="A153" s="2"/>
    </row>
    <row r="154" spans="1:1" x14ac:dyDescent="0.35">
      <c r="A154" s="2"/>
    </row>
    <row r="155" spans="1:1" x14ac:dyDescent="0.35">
      <c r="A155" s="2"/>
    </row>
    <row r="156" spans="1:1" x14ac:dyDescent="0.35">
      <c r="A156" s="2"/>
    </row>
    <row r="157" spans="1:1" x14ac:dyDescent="0.35">
      <c r="A157" s="2"/>
    </row>
    <row r="158" spans="1:1" x14ac:dyDescent="0.35">
      <c r="A158" s="2"/>
    </row>
    <row r="159" spans="1:1" x14ac:dyDescent="0.35">
      <c r="A159" s="2"/>
    </row>
    <row r="160" spans="1:1" x14ac:dyDescent="0.35">
      <c r="A160" s="2"/>
    </row>
    <row r="161" spans="1:1" x14ac:dyDescent="0.35">
      <c r="A161" s="2"/>
    </row>
    <row r="162" spans="1:1" x14ac:dyDescent="0.35">
      <c r="A162" s="2"/>
    </row>
    <row r="163" spans="1:1" x14ac:dyDescent="0.35">
      <c r="A163" s="2"/>
    </row>
    <row r="164" spans="1:1" x14ac:dyDescent="0.35">
      <c r="A164" s="2"/>
    </row>
    <row r="165" spans="1:1" x14ac:dyDescent="0.35">
      <c r="A165" s="2"/>
    </row>
    <row r="166" spans="1:1" x14ac:dyDescent="0.35">
      <c r="A166" s="2"/>
    </row>
    <row r="167" spans="1:1" x14ac:dyDescent="0.35">
      <c r="A167" s="2"/>
    </row>
    <row r="168" spans="1:1" x14ac:dyDescent="0.35">
      <c r="A168" s="2"/>
    </row>
    <row r="169" spans="1:1" x14ac:dyDescent="0.35">
      <c r="A169" s="2"/>
    </row>
    <row r="170" spans="1:1" x14ac:dyDescent="0.35">
      <c r="A170" s="2"/>
    </row>
    <row r="171" spans="1:1" x14ac:dyDescent="0.35">
      <c r="A171" s="2"/>
    </row>
    <row r="172" spans="1:1" x14ac:dyDescent="0.35">
      <c r="A172" s="2"/>
    </row>
    <row r="173" spans="1:1" x14ac:dyDescent="0.35">
      <c r="A173" s="2"/>
    </row>
    <row r="174" spans="1:1" x14ac:dyDescent="0.35">
      <c r="A174" s="2"/>
    </row>
    <row r="175" spans="1:1" x14ac:dyDescent="0.35">
      <c r="A175" s="2"/>
    </row>
    <row r="176" spans="1:1" x14ac:dyDescent="0.35">
      <c r="A176" s="2"/>
    </row>
    <row r="177" spans="1:1" x14ac:dyDescent="0.35">
      <c r="A177" s="2"/>
    </row>
    <row r="178" spans="1:1" x14ac:dyDescent="0.35">
      <c r="A178" s="2"/>
    </row>
    <row r="179" spans="1:1" x14ac:dyDescent="0.35">
      <c r="A179" s="2"/>
    </row>
    <row r="180" spans="1:1" x14ac:dyDescent="0.35">
      <c r="A180" s="2"/>
    </row>
    <row r="181" spans="1:1" x14ac:dyDescent="0.35">
      <c r="A181" s="2"/>
    </row>
    <row r="182" spans="1:1" x14ac:dyDescent="0.35">
      <c r="A182" s="2"/>
    </row>
    <row r="183" spans="1:1" x14ac:dyDescent="0.35">
      <c r="A183" s="2"/>
    </row>
    <row r="184" spans="1:1" x14ac:dyDescent="0.35">
      <c r="A184" s="2"/>
    </row>
    <row r="185" spans="1:1" x14ac:dyDescent="0.35">
      <c r="A185" s="2"/>
    </row>
    <row r="186" spans="1:1" x14ac:dyDescent="0.35">
      <c r="A186" s="2"/>
    </row>
    <row r="187" spans="1:1" x14ac:dyDescent="0.35">
      <c r="A187" s="2"/>
    </row>
    <row r="188" spans="1:1" x14ac:dyDescent="0.35">
      <c r="A188" s="2"/>
    </row>
    <row r="189" spans="1:1" x14ac:dyDescent="0.35">
      <c r="A189" s="2"/>
    </row>
    <row r="190" spans="1:1" x14ac:dyDescent="0.35">
      <c r="A190" s="2"/>
    </row>
    <row r="191" spans="1:1" x14ac:dyDescent="0.35">
      <c r="A191" s="2"/>
    </row>
    <row r="192" spans="1:1" x14ac:dyDescent="0.35">
      <c r="A192" s="2"/>
    </row>
    <row r="193" spans="1:1" x14ac:dyDescent="0.35">
      <c r="A193" s="2"/>
    </row>
    <row r="194" spans="1:1" x14ac:dyDescent="0.35">
      <c r="A194" s="2"/>
    </row>
    <row r="195" spans="1:1" x14ac:dyDescent="0.35">
      <c r="A195" s="2"/>
    </row>
    <row r="196" spans="1:1" x14ac:dyDescent="0.35">
      <c r="A196" s="2"/>
    </row>
    <row r="197" spans="1:1" x14ac:dyDescent="0.35">
      <c r="A197" s="2"/>
    </row>
    <row r="198" spans="1:1" x14ac:dyDescent="0.35">
      <c r="A198" s="2"/>
    </row>
    <row r="199" spans="1:1" x14ac:dyDescent="0.35">
      <c r="A199" s="2"/>
    </row>
    <row r="200" spans="1:1" x14ac:dyDescent="0.35">
      <c r="A200" s="2"/>
    </row>
    <row r="201" spans="1:1" x14ac:dyDescent="0.35">
      <c r="A201" s="2"/>
    </row>
    <row r="202" spans="1:1" x14ac:dyDescent="0.35">
      <c r="A202" s="2"/>
    </row>
    <row r="203" spans="1:1" x14ac:dyDescent="0.35">
      <c r="A203" s="2"/>
    </row>
    <row r="204" spans="1:1" x14ac:dyDescent="0.35">
      <c r="A204" s="2"/>
    </row>
    <row r="205" spans="1:1" x14ac:dyDescent="0.35">
      <c r="A205" s="2"/>
    </row>
    <row r="206" spans="1:1" x14ac:dyDescent="0.35">
      <c r="A206" s="2"/>
    </row>
    <row r="207" spans="1:1" x14ac:dyDescent="0.35">
      <c r="A207" s="2"/>
    </row>
    <row r="208" spans="1:1" x14ac:dyDescent="0.35">
      <c r="A208" s="2"/>
    </row>
    <row r="209" spans="1:1" x14ac:dyDescent="0.35">
      <c r="A209" s="2"/>
    </row>
    <row r="210" spans="1:1" x14ac:dyDescent="0.35">
      <c r="A210" s="2"/>
    </row>
    <row r="211" spans="1:1" x14ac:dyDescent="0.35">
      <c r="A211" s="2"/>
    </row>
    <row r="212" spans="1:1" x14ac:dyDescent="0.35">
      <c r="A212" s="2"/>
    </row>
    <row r="213" spans="1:1" x14ac:dyDescent="0.35">
      <c r="A213" s="2"/>
    </row>
    <row r="214" spans="1:1" x14ac:dyDescent="0.35">
      <c r="A214" s="2"/>
    </row>
    <row r="215" spans="1:1" x14ac:dyDescent="0.35">
      <c r="A215" s="2"/>
    </row>
    <row r="216" spans="1:1" x14ac:dyDescent="0.35">
      <c r="A216" s="2"/>
    </row>
    <row r="217" spans="1:1" x14ac:dyDescent="0.35">
      <c r="A217" s="2"/>
    </row>
    <row r="218" spans="1:1" x14ac:dyDescent="0.35">
      <c r="A218" s="2"/>
    </row>
    <row r="219" spans="1:1" x14ac:dyDescent="0.35">
      <c r="A219" s="2"/>
    </row>
    <row r="220" spans="1:1" x14ac:dyDescent="0.35">
      <c r="A220" s="2"/>
    </row>
    <row r="221" spans="1:1" x14ac:dyDescent="0.35">
      <c r="A221" s="2"/>
    </row>
    <row r="222" spans="1:1" x14ac:dyDescent="0.35">
      <c r="A222" s="2"/>
    </row>
    <row r="223" spans="1:1" x14ac:dyDescent="0.35">
      <c r="A223" s="2"/>
    </row>
    <row r="224" spans="1:1" x14ac:dyDescent="0.35">
      <c r="A224" s="2"/>
    </row>
    <row r="225" spans="1:1" x14ac:dyDescent="0.35">
      <c r="A225" s="2"/>
    </row>
    <row r="226" spans="1:1" x14ac:dyDescent="0.35">
      <c r="A226" s="2"/>
    </row>
    <row r="227" spans="1:1" x14ac:dyDescent="0.35">
      <c r="A227" s="2"/>
    </row>
    <row r="228" spans="1:1" x14ac:dyDescent="0.35">
      <c r="A228" s="2"/>
    </row>
    <row r="229" spans="1:1" x14ac:dyDescent="0.35">
      <c r="A229" s="2"/>
    </row>
    <row r="230" spans="1:1" x14ac:dyDescent="0.35">
      <c r="A230" s="2"/>
    </row>
    <row r="231" spans="1:1" x14ac:dyDescent="0.35">
      <c r="A231" s="2"/>
    </row>
    <row r="232" spans="1:1" x14ac:dyDescent="0.35">
      <c r="A232" s="2"/>
    </row>
    <row r="233" spans="1:1" x14ac:dyDescent="0.35">
      <c r="A233" s="2"/>
    </row>
    <row r="234" spans="1:1" x14ac:dyDescent="0.35">
      <c r="A234" s="2"/>
    </row>
    <row r="235" spans="1:1" x14ac:dyDescent="0.35">
      <c r="A235" s="2"/>
    </row>
    <row r="236" spans="1:1" x14ac:dyDescent="0.35">
      <c r="A236" s="2"/>
    </row>
    <row r="237" spans="1:1" x14ac:dyDescent="0.35">
      <c r="A237" s="2"/>
    </row>
    <row r="238" spans="1:1" x14ac:dyDescent="0.35">
      <c r="A238" s="2"/>
    </row>
    <row r="239" spans="1:1" x14ac:dyDescent="0.35">
      <c r="A239" s="2"/>
    </row>
    <row r="240" spans="1:1" x14ac:dyDescent="0.35">
      <c r="A240" s="2"/>
    </row>
    <row r="241" spans="1:1" x14ac:dyDescent="0.35">
      <c r="A241" s="2"/>
    </row>
    <row r="242" spans="1:1" x14ac:dyDescent="0.35">
      <c r="A242" s="2"/>
    </row>
    <row r="243" spans="1:1" x14ac:dyDescent="0.35">
      <c r="A243" s="2"/>
    </row>
    <row r="244" spans="1:1" x14ac:dyDescent="0.35">
      <c r="A244" s="2"/>
    </row>
    <row r="245" spans="1:1" x14ac:dyDescent="0.35">
      <c r="A245" s="2"/>
    </row>
    <row r="246" spans="1:1" x14ac:dyDescent="0.35">
      <c r="A246" s="2"/>
    </row>
    <row r="247" spans="1:1" x14ac:dyDescent="0.35">
      <c r="A247" s="2"/>
    </row>
    <row r="248" spans="1:1" x14ac:dyDescent="0.35">
      <c r="A248" s="2"/>
    </row>
    <row r="249" spans="1:1" x14ac:dyDescent="0.35">
      <c r="A249" s="2"/>
    </row>
    <row r="250" spans="1:1" x14ac:dyDescent="0.35">
      <c r="A250" s="2"/>
    </row>
    <row r="251" spans="1:1" x14ac:dyDescent="0.35">
      <c r="A251" s="2"/>
    </row>
    <row r="252" spans="1:1" x14ac:dyDescent="0.35">
      <c r="A252" s="2"/>
    </row>
    <row r="253" spans="1:1" x14ac:dyDescent="0.35">
      <c r="A253" s="2"/>
    </row>
    <row r="254" spans="1:1" x14ac:dyDescent="0.35">
      <c r="A254" s="2"/>
    </row>
    <row r="255" spans="1:1" x14ac:dyDescent="0.35">
      <c r="A255" s="2"/>
    </row>
    <row r="256" spans="1:1" x14ac:dyDescent="0.35">
      <c r="A256" s="2"/>
    </row>
    <row r="257" spans="1:1" x14ac:dyDescent="0.35">
      <c r="A257" s="2"/>
    </row>
    <row r="258" spans="1:1" x14ac:dyDescent="0.35">
      <c r="A258" s="2"/>
    </row>
    <row r="259" spans="1:1" x14ac:dyDescent="0.35">
      <c r="A259" s="2"/>
    </row>
    <row r="260" spans="1:1" x14ac:dyDescent="0.35">
      <c r="A260" s="2"/>
    </row>
    <row r="261" spans="1:1" x14ac:dyDescent="0.35">
      <c r="A261" s="2"/>
    </row>
    <row r="262" spans="1:1" x14ac:dyDescent="0.35">
      <c r="A262" s="2"/>
    </row>
    <row r="263" spans="1:1" x14ac:dyDescent="0.35">
      <c r="A263" s="2"/>
    </row>
    <row r="264" spans="1:1" x14ac:dyDescent="0.35">
      <c r="A264" s="2"/>
    </row>
    <row r="265" spans="1:1" x14ac:dyDescent="0.35">
      <c r="A265" s="2"/>
    </row>
    <row r="266" spans="1:1" x14ac:dyDescent="0.35">
      <c r="A266" s="2"/>
    </row>
    <row r="267" spans="1:1" x14ac:dyDescent="0.35">
      <c r="A267" s="2"/>
    </row>
    <row r="268" spans="1:1" x14ac:dyDescent="0.35">
      <c r="A268" s="2"/>
    </row>
    <row r="269" spans="1:1" x14ac:dyDescent="0.35">
      <c r="A269" s="2"/>
    </row>
    <row r="270" spans="1:1" x14ac:dyDescent="0.35">
      <c r="A270" s="2"/>
    </row>
    <row r="271" spans="1:1" x14ac:dyDescent="0.35">
      <c r="A271" s="2"/>
    </row>
    <row r="272" spans="1:1" x14ac:dyDescent="0.35">
      <c r="A272" s="2"/>
    </row>
    <row r="273" spans="1:1" x14ac:dyDescent="0.35">
      <c r="A273" s="2"/>
    </row>
    <row r="274" spans="1:1" x14ac:dyDescent="0.35">
      <c r="A274" s="2"/>
    </row>
    <row r="275" spans="1:1" x14ac:dyDescent="0.35">
      <c r="A275" s="2"/>
    </row>
    <row r="276" spans="1:1" x14ac:dyDescent="0.35">
      <c r="A276" s="2"/>
    </row>
    <row r="277" spans="1:1" x14ac:dyDescent="0.35">
      <c r="A277" s="2"/>
    </row>
    <row r="278" spans="1:1" x14ac:dyDescent="0.35">
      <c r="A278" s="2"/>
    </row>
    <row r="279" spans="1:1" x14ac:dyDescent="0.35">
      <c r="A279" s="2"/>
    </row>
    <row r="280" spans="1:1" x14ac:dyDescent="0.35">
      <c r="A280" s="2"/>
    </row>
    <row r="281" spans="1:1" x14ac:dyDescent="0.35">
      <c r="A281" s="2"/>
    </row>
    <row r="282" spans="1:1" x14ac:dyDescent="0.35">
      <c r="A282" s="2"/>
    </row>
    <row r="283" spans="1:1" x14ac:dyDescent="0.35">
      <c r="A283" s="2"/>
    </row>
    <row r="284" spans="1:1" x14ac:dyDescent="0.35">
      <c r="A284" s="2"/>
    </row>
    <row r="285" spans="1:1" x14ac:dyDescent="0.35">
      <c r="A285" s="2"/>
    </row>
    <row r="286" spans="1:1" x14ac:dyDescent="0.35">
      <c r="A286" s="2"/>
    </row>
    <row r="287" spans="1:1" x14ac:dyDescent="0.35">
      <c r="A287" s="2"/>
    </row>
    <row r="288" spans="1:1" x14ac:dyDescent="0.35">
      <c r="A288" s="2"/>
    </row>
    <row r="289" spans="1:1" x14ac:dyDescent="0.35">
      <c r="A289" s="2"/>
    </row>
    <row r="290" spans="1:1" x14ac:dyDescent="0.35">
      <c r="A290" s="2"/>
    </row>
    <row r="291" spans="1:1" x14ac:dyDescent="0.35">
      <c r="A291" s="2"/>
    </row>
    <row r="292" spans="1:1" x14ac:dyDescent="0.35">
      <c r="A292" s="2"/>
    </row>
    <row r="293" spans="1:1" x14ac:dyDescent="0.35">
      <c r="A293" s="2"/>
    </row>
    <row r="294" spans="1:1" x14ac:dyDescent="0.35">
      <c r="A294" s="2"/>
    </row>
    <row r="295" spans="1:1" x14ac:dyDescent="0.35">
      <c r="A295" s="2"/>
    </row>
    <row r="296" spans="1:1" x14ac:dyDescent="0.35">
      <c r="A296" s="2"/>
    </row>
    <row r="297" spans="1:1" x14ac:dyDescent="0.35">
      <c r="A297" s="2"/>
    </row>
    <row r="298" spans="1:1" x14ac:dyDescent="0.35">
      <c r="A298" s="2"/>
    </row>
    <row r="299" spans="1:1" x14ac:dyDescent="0.35">
      <c r="A299" s="2"/>
    </row>
    <row r="300" spans="1:1" x14ac:dyDescent="0.35">
      <c r="A300" s="2"/>
    </row>
    <row r="301" spans="1:1" x14ac:dyDescent="0.35">
      <c r="A301" s="2"/>
    </row>
    <row r="302" spans="1:1" x14ac:dyDescent="0.35">
      <c r="A302" s="2"/>
    </row>
    <row r="303" spans="1:1" x14ac:dyDescent="0.35">
      <c r="A303" s="2"/>
    </row>
    <row r="304" spans="1:1" x14ac:dyDescent="0.35">
      <c r="A304" s="2"/>
    </row>
    <row r="305" spans="1:1" x14ac:dyDescent="0.35">
      <c r="A305" s="2"/>
    </row>
    <row r="306" spans="1:1" x14ac:dyDescent="0.35">
      <c r="A306" s="2"/>
    </row>
    <row r="307" spans="1:1" x14ac:dyDescent="0.35">
      <c r="A307" s="2"/>
    </row>
    <row r="308" spans="1:1" x14ac:dyDescent="0.35">
      <c r="A308" s="2"/>
    </row>
    <row r="309" spans="1:1" x14ac:dyDescent="0.35">
      <c r="A309" s="2"/>
    </row>
    <row r="310" spans="1:1" x14ac:dyDescent="0.35">
      <c r="A310" s="2"/>
    </row>
    <row r="311" spans="1:1" x14ac:dyDescent="0.35">
      <c r="A311" s="2"/>
    </row>
    <row r="312" spans="1:1" x14ac:dyDescent="0.35">
      <c r="A312" s="2"/>
    </row>
    <row r="313" spans="1:1" x14ac:dyDescent="0.35">
      <c r="A313" s="2"/>
    </row>
    <row r="314" spans="1:1" x14ac:dyDescent="0.35">
      <c r="A314" s="2"/>
    </row>
    <row r="315" spans="1:1" x14ac:dyDescent="0.35">
      <c r="A315" s="2"/>
    </row>
    <row r="316" spans="1:1" x14ac:dyDescent="0.35">
      <c r="A316" s="2"/>
    </row>
    <row r="317" spans="1:1" x14ac:dyDescent="0.35">
      <c r="A317" s="2"/>
    </row>
    <row r="318" spans="1:1" x14ac:dyDescent="0.35">
      <c r="A318" s="2"/>
    </row>
    <row r="319" spans="1:1" x14ac:dyDescent="0.35">
      <c r="A319" s="2"/>
    </row>
    <row r="320" spans="1:1" x14ac:dyDescent="0.35">
      <c r="A320" s="2"/>
    </row>
    <row r="321" spans="1:1" x14ac:dyDescent="0.35">
      <c r="A321" s="2"/>
    </row>
    <row r="322" spans="1:1" x14ac:dyDescent="0.35">
      <c r="A322" s="2"/>
    </row>
    <row r="323" spans="1:1" x14ac:dyDescent="0.35">
      <c r="A323" s="2"/>
    </row>
    <row r="324" spans="1:1" x14ac:dyDescent="0.35">
      <c r="A324" s="2"/>
    </row>
    <row r="325" spans="1:1" x14ac:dyDescent="0.35">
      <c r="A325" s="2"/>
    </row>
    <row r="326" spans="1:1" x14ac:dyDescent="0.35">
      <c r="A326" s="2"/>
    </row>
    <row r="327" spans="1:1" x14ac:dyDescent="0.35">
      <c r="A327" s="2"/>
    </row>
    <row r="328" spans="1:1" x14ac:dyDescent="0.35">
      <c r="A328" s="2"/>
    </row>
    <row r="329" spans="1:1" x14ac:dyDescent="0.35">
      <c r="A329" s="2"/>
    </row>
    <row r="330" spans="1:1" x14ac:dyDescent="0.35">
      <c r="A330" s="2"/>
    </row>
    <row r="331" spans="1:1" x14ac:dyDescent="0.35">
      <c r="A331" s="2"/>
    </row>
    <row r="332" spans="1:1" x14ac:dyDescent="0.35">
      <c r="A332" s="2"/>
    </row>
    <row r="333" spans="1:1" x14ac:dyDescent="0.35">
      <c r="A333" s="2"/>
    </row>
    <row r="334" spans="1:1" x14ac:dyDescent="0.35">
      <c r="A334" s="2"/>
    </row>
    <row r="335" spans="1:1" x14ac:dyDescent="0.35">
      <c r="A335" s="2"/>
    </row>
    <row r="336" spans="1:1" x14ac:dyDescent="0.35">
      <c r="A336" s="2"/>
    </row>
    <row r="337" spans="1:1" x14ac:dyDescent="0.35">
      <c r="A337" s="2"/>
    </row>
    <row r="338" spans="1:1" x14ac:dyDescent="0.35">
      <c r="A338" s="2"/>
    </row>
    <row r="339" spans="1:1" x14ac:dyDescent="0.35">
      <c r="A339" s="2"/>
    </row>
    <row r="340" spans="1:1" x14ac:dyDescent="0.35">
      <c r="A340" s="2"/>
    </row>
    <row r="341" spans="1:1" x14ac:dyDescent="0.35">
      <c r="A341" s="2"/>
    </row>
    <row r="342" spans="1:1" x14ac:dyDescent="0.35">
      <c r="A342" s="2"/>
    </row>
    <row r="343" spans="1:1" x14ac:dyDescent="0.35">
      <c r="A343" s="2"/>
    </row>
    <row r="344" spans="1:1" x14ac:dyDescent="0.35">
      <c r="A344" s="2"/>
    </row>
    <row r="345" spans="1:1" x14ac:dyDescent="0.35">
      <c r="A345" s="2"/>
    </row>
    <row r="346" spans="1:1" x14ac:dyDescent="0.35">
      <c r="A346" s="2"/>
    </row>
    <row r="347" spans="1:1" x14ac:dyDescent="0.35">
      <c r="A347" s="2"/>
    </row>
    <row r="348" spans="1:1" x14ac:dyDescent="0.35">
      <c r="A348" s="2"/>
    </row>
    <row r="349" spans="1:1" x14ac:dyDescent="0.35">
      <c r="A349" s="2"/>
    </row>
    <row r="350" spans="1:1" x14ac:dyDescent="0.35">
      <c r="A350" s="2"/>
    </row>
    <row r="351" spans="1:1" x14ac:dyDescent="0.35">
      <c r="A351" s="2"/>
    </row>
    <row r="352" spans="1:1" x14ac:dyDescent="0.35">
      <c r="A352" s="2"/>
    </row>
    <row r="353" spans="1:1" x14ac:dyDescent="0.35">
      <c r="A353" s="2"/>
    </row>
    <row r="354" spans="1:1" x14ac:dyDescent="0.35">
      <c r="A354" s="2"/>
    </row>
    <row r="355" spans="1:1" x14ac:dyDescent="0.35">
      <c r="A355" s="2"/>
    </row>
    <row r="356" spans="1:1" x14ac:dyDescent="0.35">
      <c r="A356" s="2"/>
    </row>
    <row r="357" spans="1:1" x14ac:dyDescent="0.35">
      <c r="A357" s="2"/>
    </row>
    <row r="358" spans="1:1" x14ac:dyDescent="0.35">
      <c r="A358" s="2"/>
    </row>
    <row r="359" spans="1:1" x14ac:dyDescent="0.35">
      <c r="A359" s="2"/>
    </row>
    <row r="360" spans="1:1" x14ac:dyDescent="0.35">
      <c r="A360" s="2"/>
    </row>
    <row r="361" spans="1:1" x14ac:dyDescent="0.35">
      <c r="A361" s="2"/>
    </row>
    <row r="362" spans="1:1" x14ac:dyDescent="0.35">
      <c r="A362" s="2"/>
    </row>
    <row r="363" spans="1:1" x14ac:dyDescent="0.35">
      <c r="A363" s="2"/>
    </row>
    <row r="364" spans="1:1" x14ac:dyDescent="0.35">
      <c r="A364" s="2"/>
    </row>
    <row r="365" spans="1:1" x14ac:dyDescent="0.35">
      <c r="A365" s="2"/>
    </row>
    <row r="366" spans="1:1" x14ac:dyDescent="0.35">
      <c r="A366" s="2"/>
    </row>
    <row r="367" spans="1:1" x14ac:dyDescent="0.35">
      <c r="A367" s="2"/>
    </row>
    <row r="368" spans="1:1" x14ac:dyDescent="0.35">
      <c r="A368" s="2"/>
    </row>
    <row r="369" spans="1:1" x14ac:dyDescent="0.35">
      <c r="A369" s="2"/>
    </row>
    <row r="370" spans="1:1" x14ac:dyDescent="0.35">
      <c r="A370" s="2"/>
    </row>
    <row r="371" spans="1:1" x14ac:dyDescent="0.35">
      <c r="A371" s="2"/>
    </row>
    <row r="372" spans="1:1" x14ac:dyDescent="0.35">
      <c r="A372" s="2"/>
    </row>
    <row r="373" spans="1:1" x14ac:dyDescent="0.35">
      <c r="A373" s="2"/>
    </row>
    <row r="374" spans="1:1" x14ac:dyDescent="0.35">
      <c r="A374" s="2"/>
    </row>
    <row r="375" spans="1:1" x14ac:dyDescent="0.35">
      <c r="A375" s="2"/>
    </row>
    <row r="376" spans="1:1" x14ac:dyDescent="0.35">
      <c r="A376" s="2"/>
    </row>
    <row r="377" spans="1:1" x14ac:dyDescent="0.35">
      <c r="A377" s="2"/>
    </row>
    <row r="378" spans="1:1" x14ac:dyDescent="0.35">
      <c r="A378" s="2"/>
    </row>
    <row r="379" spans="1:1" x14ac:dyDescent="0.35">
      <c r="A379" s="2"/>
    </row>
    <row r="380" spans="1:1" x14ac:dyDescent="0.35">
      <c r="A380" s="2"/>
    </row>
    <row r="381" spans="1:1" x14ac:dyDescent="0.35">
      <c r="A381" s="2"/>
    </row>
    <row r="382" spans="1:1" x14ac:dyDescent="0.35">
      <c r="A382" s="2"/>
    </row>
    <row r="383" spans="1:1" x14ac:dyDescent="0.35">
      <c r="A383" s="2"/>
    </row>
    <row r="384" spans="1:1" x14ac:dyDescent="0.35">
      <c r="A384" s="2"/>
    </row>
    <row r="385" spans="1:1" x14ac:dyDescent="0.35">
      <c r="A385" s="2"/>
    </row>
    <row r="386" spans="1:1" x14ac:dyDescent="0.35">
      <c r="A386" s="2"/>
    </row>
    <row r="387" spans="1:1" x14ac:dyDescent="0.35">
      <c r="A387" s="2"/>
    </row>
    <row r="388" spans="1:1" x14ac:dyDescent="0.35">
      <c r="A388" s="2"/>
    </row>
    <row r="389" spans="1:1" x14ac:dyDescent="0.35">
      <c r="A389" s="2"/>
    </row>
    <row r="390" spans="1:1" x14ac:dyDescent="0.35">
      <c r="A390" s="2"/>
    </row>
    <row r="391" spans="1:1" x14ac:dyDescent="0.35">
      <c r="A391" s="2"/>
    </row>
    <row r="392" spans="1:1" x14ac:dyDescent="0.35">
      <c r="A392" s="2"/>
    </row>
    <row r="393" spans="1:1" x14ac:dyDescent="0.35">
      <c r="A393" s="2"/>
    </row>
    <row r="394" spans="1:1" x14ac:dyDescent="0.35">
      <c r="A394" s="2"/>
    </row>
    <row r="395" spans="1:1" x14ac:dyDescent="0.35">
      <c r="A395" s="2"/>
    </row>
    <row r="396" spans="1:1" x14ac:dyDescent="0.35">
      <c r="A396" s="2"/>
    </row>
    <row r="397" spans="1:1" x14ac:dyDescent="0.35">
      <c r="A397" s="2"/>
    </row>
    <row r="398" spans="1:1" x14ac:dyDescent="0.35">
      <c r="A398" s="2"/>
    </row>
    <row r="399" spans="1:1" x14ac:dyDescent="0.35">
      <c r="A399" s="2"/>
    </row>
    <row r="400" spans="1:1" x14ac:dyDescent="0.35">
      <c r="A400" s="2"/>
    </row>
    <row r="401" spans="1:1" x14ac:dyDescent="0.35">
      <c r="A401" s="2"/>
    </row>
    <row r="402" spans="1:1" x14ac:dyDescent="0.35">
      <c r="A402" s="2"/>
    </row>
    <row r="403" spans="1:1" x14ac:dyDescent="0.35">
      <c r="A403" s="2"/>
    </row>
    <row r="404" spans="1:1" x14ac:dyDescent="0.35">
      <c r="A404" s="2"/>
    </row>
    <row r="405" spans="1:1" x14ac:dyDescent="0.35">
      <c r="A405" s="2"/>
    </row>
    <row r="406" spans="1:1" x14ac:dyDescent="0.35">
      <c r="A406" s="2"/>
    </row>
    <row r="407" spans="1:1" x14ac:dyDescent="0.35">
      <c r="A407" s="2"/>
    </row>
    <row r="408" spans="1:1" x14ac:dyDescent="0.35">
      <c r="A408" s="2"/>
    </row>
    <row r="409" spans="1:1" x14ac:dyDescent="0.35">
      <c r="A409" s="2"/>
    </row>
    <row r="410" spans="1:1" x14ac:dyDescent="0.35">
      <c r="A410" s="2"/>
    </row>
    <row r="411" spans="1:1" x14ac:dyDescent="0.35">
      <c r="A411" s="2"/>
    </row>
    <row r="412" spans="1:1" x14ac:dyDescent="0.35">
      <c r="A412" s="2"/>
    </row>
    <row r="413" spans="1:1" x14ac:dyDescent="0.35">
      <c r="A413" s="2"/>
    </row>
    <row r="414" spans="1:1" x14ac:dyDescent="0.35">
      <c r="A414" s="2"/>
    </row>
    <row r="415" spans="1:1" x14ac:dyDescent="0.35">
      <c r="A415" s="2"/>
    </row>
    <row r="416" spans="1:1" x14ac:dyDescent="0.35">
      <c r="A416" s="2"/>
    </row>
    <row r="417" spans="1:1" x14ac:dyDescent="0.35">
      <c r="A417" s="2"/>
    </row>
    <row r="418" spans="1:1" x14ac:dyDescent="0.35">
      <c r="A418" s="2"/>
    </row>
    <row r="419" spans="1:1" x14ac:dyDescent="0.35">
      <c r="A419" s="2"/>
    </row>
    <row r="420" spans="1:1" x14ac:dyDescent="0.35">
      <c r="A420" s="2"/>
    </row>
    <row r="421" spans="1:1" x14ac:dyDescent="0.35">
      <c r="A421" s="2"/>
    </row>
    <row r="422" spans="1:1" x14ac:dyDescent="0.35">
      <c r="A422" s="2"/>
    </row>
    <row r="423" spans="1:1" x14ac:dyDescent="0.35">
      <c r="A423" s="2"/>
    </row>
    <row r="424" spans="1:1" x14ac:dyDescent="0.35">
      <c r="A424" s="2"/>
    </row>
    <row r="425" spans="1:1" x14ac:dyDescent="0.35">
      <c r="A425" s="2"/>
    </row>
    <row r="426" spans="1:1" x14ac:dyDescent="0.35">
      <c r="A426" s="2"/>
    </row>
    <row r="427" spans="1:1" x14ac:dyDescent="0.35">
      <c r="A427" s="2"/>
    </row>
    <row r="428" spans="1:1" x14ac:dyDescent="0.35">
      <c r="A428" s="2"/>
    </row>
    <row r="429" spans="1:1" x14ac:dyDescent="0.35">
      <c r="A429" s="2"/>
    </row>
    <row r="430" spans="1:1" x14ac:dyDescent="0.35">
      <c r="A430" s="2"/>
    </row>
    <row r="431" spans="1:1" x14ac:dyDescent="0.35">
      <c r="A431" s="2"/>
    </row>
    <row r="432" spans="1:1" x14ac:dyDescent="0.35">
      <c r="A432" s="2"/>
    </row>
    <row r="433" spans="1:1" x14ac:dyDescent="0.35">
      <c r="A433" s="2"/>
    </row>
    <row r="434" spans="1:1" x14ac:dyDescent="0.35">
      <c r="A434" s="2"/>
    </row>
    <row r="435" spans="1:1" x14ac:dyDescent="0.35">
      <c r="A435" s="2"/>
    </row>
    <row r="436" spans="1:1" x14ac:dyDescent="0.35">
      <c r="A436" s="2"/>
    </row>
    <row r="437" spans="1:1" x14ac:dyDescent="0.35">
      <c r="A437" s="2"/>
    </row>
    <row r="438" spans="1:1" x14ac:dyDescent="0.35">
      <c r="A438" s="2"/>
    </row>
    <row r="439" spans="1:1" x14ac:dyDescent="0.35">
      <c r="A439" s="2"/>
    </row>
    <row r="440" spans="1:1" x14ac:dyDescent="0.35">
      <c r="A440" s="2"/>
    </row>
    <row r="441" spans="1:1" x14ac:dyDescent="0.35">
      <c r="A441" s="2"/>
    </row>
    <row r="442" spans="1:1" x14ac:dyDescent="0.35">
      <c r="A442" s="2"/>
    </row>
    <row r="443" spans="1:1" x14ac:dyDescent="0.35">
      <c r="A443" s="2"/>
    </row>
    <row r="444" spans="1:1" x14ac:dyDescent="0.35">
      <c r="A444" s="2"/>
    </row>
    <row r="445" spans="1:1" x14ac:dyDescent="0.35">
      <c r="A445" s="2"/>
    </row>
    <row r="446" spans="1:1" x14ac:dyDescent="0.35">
      <c r="A446" s="2"/>
    </row>
    <row r="447" spans="1:1" x14ac:dyDescent="0.35">
      <c r="A447" s="2"/>
    </row>
    <row r="448" spans="1:1" x14ac:dyDescent="0.35">
      <c r="A448" s="2"/>
    </row>
    <row r="449" spans="1:1" x14ac:dyDescent="0.35">
      <c r="A449" s="2"/>
    </row>
    <row r="450" spans="1:1" x14ac:dyDescent="0.35">
      <c r="A450" s="2"/>
    </row>
    <row r="451" spans="1:1" x14ac:dyDescent="0.35">
      <c r="A451" s="2"/>
    </row>
    <row r="452" spans="1:1" x14ac:dyDescent="0.35">
      <c r="A452" s="2"/>
    </row>
    <row r="453" spans="1:1" x14ac:dyDescent="0.35">
      <c r="A453" s="2"/>
    </row>
    <row r="454" spans="1:1" x14ac:dyDescent="0.35">
      <c r="A454" s="2"/>
    </row>
    <row r="455" spans="1:1" x14ac:dyDescent="0.35">
      <c r="A455" s="2"/>
    </row>
    <row r="456" spans="1:1" x14ac:dyDescent="0.35">
      <c r="A456" s="2"/>
    </row>
    <row r="457" spans="1:1" x14ac:dyDescent="0.35">
      <c r="A457" s="2"/>
    </row>
    <row r="458" spans="1:1" x14ac:dyDescent="0.35">
      <c r="A458" s="2"/>
    </row>
    <row r="459" spans="1:1" x14ac:dyDescent="0.35">
      <c r="A459" s="2"/>
    </row>
  </sheetData>
  <mergeCells count="9">
    <mergeCell ref="A78:C78"/>
    <mergeCell ref="A79:C79"/>
    <mergeCell ref="A80:C80"/>
    <mergeCell ref="A1:C1"/>
    <mergeCell ref="A2:C2"/>
    <mergeCell ref="A41:C41"/>
    <mergeCell ref="A77:C77"/>
    <mergeCell ref="A42:C42"/>
    <mergeCell ref="A43:C43"/>
  </mergeCells>
  <pageMargins left="0.7" right="0.7" top="0.75" bottom="0.75" header="0.3" footer="0.3"/>
  <pageSetup paperSize="9" orientation="portrait" r:id="rId1"/>
  <rowBreaks count="2" manualBreakCount="2">
    <brk id="40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Master</vt:lpstr>
      <vt:lpstr>Dressage</vt:lpstr>
      <vt:lpstr>Manebility</vt:lpstr>
      <vt:lpstr>Speed</vt:lpstr>
      <vt:lpstr>Intro Maneability and Dressage</vt:lpstr>
      <vt:lpstr>Teams and Cattle</vt:lpstr>
      <vt:lpstr>Presentation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Mulligan</dc:creator>
  <cp:lastModifiedBy>Andrew Mulligan</cp:lastModifiedBy>
  <cp:lastPrinted>2020-09-27T05:12:40Z</cp:lastPrinted>
  <dcterms:created xsi:type="dcterms:W3CDTF">2018-10-25T08:33:27Z</dcterms:created>
  <dcterms:modified xsi:type="dcterms:W3CDTF">2021-05-10T21:03:47Z</dcterms:modified>
</cp:coreProperties>
</file>